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https://rteater.sharepoint.com/sites/rogalandteaterfelles/Shared Documents/Presse og Informasjon/Kommunikasjon/Salg/Salgsrapporter/Salgsrapport/Ukerapport 2024/"/>
    </mc:Choice>
  </mc:AlternateContent>
  <xr:revisionPtr revIDLastSave="242" documentId="8_{0A9FCA9A-6153-3845-8D75-5A2D7D46D823}" xr6:coauthVersionLast="47" xr6:coauthVersionMax="47" xr10:uidLastSave="{8A831D65-7C51-7347-B3A2-E396C8E85068}"/>
  <bookViews>
    <workbookView xWindow="9860" yWindow="3520" windowWidth="28860" windowHeight="2158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" l="1"/>
  <c r="D44" i="1"/>
  <c r="D32" i="1"/>
  <c r="D19" i="1"/>
  <c r="C51" i="1"/>
  <c r="C44" i="1"/>
  <c r="C32" i="1"/>
  <c r="C19" i="1"/>
  <c r="D55" i="1"/>
  <c r="D23" i="1"/>
  <c r="C23" i="1"/>
  <c r="D52" i="1" l="1"/>
  <c r="D57" i="1"/>
  <c r="C55" i="1"/>
  <c r="C56" i="1" s="1"/>
  <c r="C57" i="1" s="1"/>
  <c r="D56" i="1"/>
  <c r="C52" i="1" l="1"/>
  <c r="C58" i="1"/>
  <c r="D58" i="1" l="1"/>
</calcChain>
</file>

<file path=xl/sharedStrings.xml><?xml version="1.0" encoding="utf-8"?>
<sst xmlns="http://schemas.openxmlformats.org/spreadsheetml/2006/main" count="73" uniqueCount="73">
  <si>
    <t>Hvor</t>
  </si>
  <si>
    <t>Forestilling</t>
  </si>
  <si>
    <t>Ant forestillinger</t>
  </si>
  <si>
    <t>Ant publikum</t>
  </si>
  <si>
    <t xml:space="preserve">Egen </t>
  </si>
  <si>
    <t>scene, egne prod</t>
  </si>
  <si>
    <t>Sum innløste billetter, egne prod</t>
  </si>
  <si>
    <t>Sum samproduksjoner</t>
  </si>
  <si>
    <t xml:space="preserve">Gjestespill </t>
  </si>
  <si>
    <t>Sum gjestespill, egne scener</t>
  </si>
  <si>
    <t>Sum egne scener</t>
  </si>
  <si>
    <t>Takeaway</t>
  </si>
  <si>
    <t>Sum takeaway</t>
  </si>
  <si>
    <t>Sum egne produksjoner</t>
  </si>
  <si>
    <t>Totalsum alt inkl arr. og omvisninger</t>
  </si>
  <si>
    <t>Samarbeidsarrangement</t>
  </si>
  <si>
    <t>Sum egne scener 2015 75281</t>
  </si>
  <si>
    <t>Sum egne scener  2016 76 800</t>
  </si>
  <si>
    <t>Sum egne scener  2017 88 891</t>
  </si>
  <si>
    <t>Sum egne scener  2018 104 333</t>
  </si>
  <si>
    <t>Sum egne scener  2019  93 097</t>
  </si>
  <si>
    <t>Sum egne scener  2020 41961</t>
  </si>
  <si>
    <t>Sum egne scener 2021 19 486</t>
  </si>
  <si>
    <t>Sum egne scener 2022 85851</t>
  </si>
  <si>
    <t>CASSANDRA</t>
  </si>
  <si>
    <t>Salonger og livecaster</t>
  </si>
  <si>
    <t xml:space="preserve">Arrangementer </t>
  </si>
  <si>
    <t>og omvisninger</t>
  </si>
  <si>
    <t>Sum salonger og livecast</t>
  </si>
  <si>
    <t>Sum arrangamenter og omvisninger</t>
  </si>
  <si>
    <t>TERJE VIGEN</t>
  </si>
  <si>
    <t>Sum egne scener 2023 70 708</t>
  </si>
  <si>
    <t>PUBLIKUMSSTATISTIKK ROGALAND TEATER 2024</t>
  </si>
  <si>
    <t>KVAKK</t>
  </si>
  <si>
    <t>FANNY &amp; ALEXANDER</t>
  </si>
  <si>
    <t>ALLE FANTASTISKE TING</t>
  </si>
  <si>
    <t>EN SPORVOGN TIL BEGJÆR</t>
  </si>
  <si>
    <t>DRACULA</t>
  </si>
  <si>
    <t>TÅKEFALL</t>
  </si>
  <si>
    <t>MATILDA</t>
  </si>
  <si>
    <t>LØRDAGSGODT</t>
  </si>
  <si>
    <t>TEATERSALONG SPORVOGN</t>
  </si>
  <si>
    <t>LIVECAST SPORVOGN M SAGEN OG SAGEN</t>
  </si>
  <si>
    <t>LIVECAST MATILDA M SOLVEIG OG KARI</t>
  </si>
  <si>
    <t>TEATERSALONG MATILDA</t>
  </si>
  <si>
    <t>TEATER MANU</t>
  </si>
  <si>
    <t>RO MITT HAV</t>
  </si>
  <si>
    <t>BOKSAMTALE MED TORE KVÆVEN</t>
  </si>
  <si>
    <t>BOKSAMTALE MED MARJAM IDRISS</t>
  </si>
  <si>
    <t>BOKSAMTALE MED KRISTIN HOFFMANN</t>
  </si>
  <si>
    <t>FINT FRANSK ORKESTER</t>
  </si>
  <si>
    <t>MUSIKALSK NACHSPIEL</t>
  </si>
  <si>
    <t>ALEXANDER</t>
  </si>
  <si>
    <t>ESAU OG JAKOB</t>
  </si>
  <si>
    <t>PINOCCHIO</t>
  </si>
  <si>
    <t>JULEMIDDAG</t>
  </si>
  <si>
    <t>GARBORG OG GRIEGS HAUGTUSSA</t>
  </si>
  <si>
    <t>TEATERSALONG PINOCCHIO</t>
  </si>
  <si>
    <t>TEATERSALONG ALEXANDER</t>
  </si>
  <si>
    <t>TEATERSALONG JULEMIDDAG</t>
  </si>
  <si>
    <t>EG ER VINDEN</t>
  </si>
  <si>
    <t>TEATERSALONG ALEXANDER I SPOTLIGHT</t>
  </si>
  <si>
    <t>SALONGSAMTALE SAMFUNNSREFSEREN</t>
  </si>
  <si>
    <t>SALONGSAMTALE REDAKTØREN</t>
  </si>
  <si>
    <t>SALONGSAMTALE ARVINGEN</t>
  </si>
  <si>
    <t>SALONGSAMTALE LEVEMANNEN</t>
  </si>
  <si>
    <t>SALONGSAMTALE BORGERMESTERENEN</t>
  </si>
  <si>
    <t>TROLL</t>
  </si>
  <si>
    <t>RAMPETROLL</t>
  </si>
  <si>
    <t>Totalt egne prod, salonger, samarbeid, gjestespill og takeaw</t>
  </si>
  <si>
    <t>Sum egne scener 2024 90 286</t>
  </si>
  <si>
    <t>Omvisninger</t>
  </si>
  <si>
    <t>Arrangementer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</si>
</sst>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quotePrefix="1" applyFont="1" applyBorder="1"/>
    <xf numFmtId="0" fontId="2" fillId="0" borderId="4" xfId="0" applyFont="1" applyBorder="1"/>
    <xf numFmtId="0" fontId="5" fillId="4" borderId="4" xfId="0" applyFont="1" applyFill="1" applyBorder="1"/>
    <xf numFmtId="0" fontId="4" fillId="0" borderId="4" xfId="0" applyFont="1" applyBorder="1"/>
    <xf numFmtId="0" fontId="2" fillId="0" borderId="2" xfId="0" applyFont="1" applyBorder="1"/>
    <xf numFmtId="0" fontId="5" fillId="2" borderId="5" xfId="0" applyFont="1" applyFill="1" applyBorder="1"/>
    <xf numFmtId="0" fontId="5" fillId="5" borderId="8" xfId="0" applyFont="1" applyFill="1" applyBorder="1"/>
    <xf numFmtId="0" fontId="4" fillId="0" borderId="0" xfId="0" applyFont="1"/>
    <xf numFmtId="0" fontId="2" fillId="0" borderId="0" xfId="0" applyFont="1"/>
    <xf numFmtId="0" fontId="4" fillId="0" borderId="1" xfId="0" applyFont="1" applyBorder="1"/>
    <xf numFmtId="0" fontId="2" fillId="2" borderId="6" xfId="0" applyFont="1" applyFill="1" applyBorder="1"/>
    <xf numFmtId="0" fontId="4" fillId="3" borderId="4" xfId="0" applyFont="1" applyFill="1" applyBorder="1"/>
    <xf numFmtId="0" fontId="2" fillId="3" borderId="2" xfId="0" applyFont="1" applyFill="1" applyBorder="1"/>
    <xf numFmtId="0" fontId="2" fillId="2" borderId="5" xfId="0" applyFont="1" applyFill="1" applyBorder="1"/>
    <xf numFmtId="0" fontId="4" fillId="4" borderId="2" xfId="0" applyFont="1" applyFill="1" applyBorder="1"/>
    <xf numFmtId="0" fontId="4" fillId="4" borderId="1" xfId="0" applyFont="1" applyFill="1" applyBorder="1"/>
    <xf numFmtId="0" fontId="4" fillId="3" borderId="2" xfId="0" applyFont="1" applyFill="1" applyBorder="1"/>
    <xf numFmtId="0" fontId="4" fillId="2" borderId="2" xfId="0" applyFont="1" applyFill="1" applyBorder="1"/>
    <xf numFmtId="0" fontId="2" fillId="3" borderId="0" xfId="0" applyFont="1" applyFill="1"/>
    <xf numFmtId="0" fontId="4" fillId="3" borderId="1" xfId="0" applyFont="1" applyFill="1" applyBorder="1"/>
    <xf numFmtId="0" fontId="2" fillId="4" borderId="1" xfId="0" applyFont="1" applyFill="1" applyBorder="1"/>
    <xf numFmtId="3" fontId="4" fillId="4" borderId="9" xfId="0" applyNumberFormat="1" applyFont="1" applyFill="1" applyBorder="1"/>
    <xf numFmtId="0" fontId="5" fillId="2" borderId="10" xfId="0" applyFont="1" applyFill="1" applyBorder="1"/>
    <xf numFmtId="0" fontId="6" fillId="0" borderId="4" xfId="0" applyFont="1" applyBorder="1"/>
    <xf numFmtId="0" fontId="6" fillId="0" borderId="1" xfId="0" applyFont="1" applyBorder="1"/>
    <xf numFmtId="0" fontId="5" fillId="2" borderId="2" xfId="0" applyFont="1" applyFill="1" applyBorder="1"/>
    <xf numFmtId="0" fontId="4" fillId="2" borderId="11" xfId="0" applyFont="1" applyFill="1" applyBorder="1"/>
    <xf numFmtId="0" fontId="2" fillId="5" borderId="7" xfId="0" applyFont="1" applyFill="1" applyBorder="1"/>
    <xf numFmtId="0" fontId="5" fillId="5" borderId="13" xfId="0" applyFont="1" applyFill="1" applyBorder="1"/>
    <xf numFmtId="0" fontId="6" fillId="4" borderId="12" xfId="0" applyFont="1" applyFill="1" applyBorder="1"/>
    <xf numFmtId="0" fontId="5" fillId="4" borderId="1" xfId="0" applyFont="1" applyFill="1" applyBorder="1"/>
    <xf numFmtId="3" fontId="2" fillId="0" borderId="1" xfId="0" applyNumberFormat="1" applyFont="1" applyBorder="1"/>
    <xf numFmtId="0" fontId="5" fillId="3" borderId="4" xfId="0" applyFont="1" applyFill="1" applyBorder="1"/>
    <xf numFmtId="0" fontId="6" fillId="0" borderId="14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6" fillId="0" borderId="0" xfId="0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1" xfId="0" applyNumberFormat="1" applyFont="1" applyBorder="1"/>
    <xf numFmtId="3" fontId="7" fillId="0" borderId="4" xfId="0" quotePrefix="1" applyNumberFormat="1" applyFont="1" applyBorder="1" applyAlignment="1">
      <alignment horizontal="left"/>
    </xf>
    <xf numFmtId="0" fontId="7" fillId="0" borderId="1" xfId="0" applyFont="1" applyBorder="1"/>
    <xf numFmtId="0" fontId="8" fillId="0" borderId="4" xfId="0" applyFont="1" applyBorder="1"/>
    <xf numFmtId="0" fontId="8" fillId="0" borderId="1" xfId="0" applyFont="1" applyBorder="1"/>
    <xf numFmtId="0" fontId="8" fillId="0" borderId="0" xfId="0" applyFont="1"/>
    <xf numFmtId="0" fontId="2" fillId="0" borderId="2" xfId="0" quotePrefix="1" applyFont="1" applyBorder="1"/>
    <xf numFmtId="0" fontId="7" fillId="0" borderId="0" xfId="0" applyFont="1"/>
    <xf numFmtId="3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26" zoomScale="117" zoomScaleNormal="120" workbookViewId="0">
      <selection activeCell="F40" sqref="F40"/>
    </sheetView>
  </sheetViews>
  <sheetFormatPr baseColWidth="10" defaultColWidth="11.5" defaultRowHeight="14" x14ac:dyDescent="0.15"/>
  <cols>
    <col min="1" max="1" width="24.33203125" style="11" customWidth="1"/>
    <col min="2" max="2" width="55.6640625" style="11" customWidth="1"/>
    <col min="3" max="3" width="16" style="11" bestFit="1" customWidth="1"/>
    <col min="4" max="4" width="14.33203125" style="11" customWidth="1"/>
    <col min="5" max="249" width="10.83203125" style="11"/>
    <col min="250" max="250" width="19.1640625" style="11" customWidth="1"/>
    <col min="251" max="251" width="29.83203125" style="11" customWidth="1"/>
    <col min="252" max="252" width="24" style="11" bestFit="1" customWidth="1"/>
    <col min="253" max="253" width="16.1640625" style="11" bestFit="1" customWidth="1"/>
    <col min="254" max="254" width="13" style="11" bestFit="1" customWidth="1"/>
    <col min="255" max="505" width="10.83203125" style="11"/>
    <col min="506" max="506" width="19.1640625" style="11" customWidth="1"/>
    <col min="507" max="507" width="29.83203125" style="11" customWidth="1"/>
    <col min="508" max="508" width="24" style="11" bestFit="1" customWidth="1"/>
    <col min="509" max="509" width="16.1640625" style="11" bestFit="1" customWidth="1"/>
    <col min="510" max="510" width="13" style="11" bestFit="1" customWidth="1"/>
    <col min="511" max="761" width="10.83203125" style="11"/>
    <col min="762" max="762" width="19.1640625" style="11" customWidth="1"/>
    <col min="763" max="763" width="29.83203125" style="11" customWidth="1"/>
    <col min="764" max="764" width="24" style="11" bestFit="1" customWidth="1"/>
    <col min="765" max="765" width="16.1640625" style="11" bestFit="1" customWidth="1"/>
    <col min="766" max="766" width="13" style="11" bestFit="1" customWidth="1"/>
    <col min="767" max="1017" width="10.83203125" style="11"/>
    <col min="1018" max="1018" width="19.1640625" style="11" customWidth="1"/>
    <col min="1019" max="1019" width="29.83203125" style="11" customWidth="1"/>
    <col min="1020" max="1020" width="24" style="11" bestFit="1" customWidth="1"/>
    <col min="1021" max="1021" width="16.1640625" style="11" bestFit="1" customWidth="1"/>
    <col min="1022" max="1022" width="13" style="11" bestFit="1" customWidth="1"/>
    <col min="1023" max="1273" width="10.83203125" style="11"/>
    <col min="1274" max="1274" width="19.1640625" style="11" customWidth="1"/>
    <col min="1275" max="1275" width="29.83203125" style="11" customWidth="1"/>
    <col min="1276" max="1276" width="24" style="11" bestFit="1" customWidth="1"/>
    <col min="1277" max="1277" width="16.1640625" style="11" bestFit="1" customWidth="1"/>
    <col min="1278" max="1278" width="13" style="11" bestFit="1" customWidth="1"/>
    <col min="1279" max="1529" width="10.83203125" style="11"/>
    <col min="1530" max="1530" width="19.1640625" style="11" customWidth="1"/>
    <col min="1531" max="1531" width="29.83203125" style="11" customWidth="1"/>
    <col min="1532" max="1532" width="24" style="11" bestFit="1" customWidth="1"/>
    <col min="1533" max="1533" width="16.1640625" style="11" bestFit="1" customWidth="1"/>
    <col min="1534" max="1534" width="13" style="11" bestFit="1" customWidth="1"/>
    <col min="1535" max="1785" width="10.83203125" style="11"/>
    <col min="1786" max="1786" width="19.1640625" style="11" customWidth="1"/>
    <col min="1787" max="1787" width="29.83203125" style="11" customWidth="1"/>
    <col min="1788" max="1788" width="24" style="11" bestFit="1" customWidth="1"/>
    <col min="1789" max="1789" width="16.1640625" style="11" bestFit="1" customWidth="1"/>
    <col min="1790" max="1790" width="13" style="11" bestFit="1" customWidth="1"/>
    <col min="1791" max="2041" width="10.83203125" style="11"/>
    <col min="2042" max="2042" width="19.1640625" style="11" customWidth="1"/>
    <col min="2043" max="2043" width="29.83203125" style="11" customWidth="1"/>
    <col min="2044" max="2044" width="24" style="11" bestFit="1" customWidth="1"/>
    <col min="2045" max="2045" width="16.1640625" style="11" bestFit="1" customWidth="1"/>
    <col min="2046" max="2046" width="13" style="11" bestFit="1" customWidth="1"/>
    <col min="2047" max="2297" width="10.83203125" style="11"/>
    <col min="2298" max="2298" width="19.1640625" style="11" customWidth="1"/>
    <col min="2299" max="2299" width="29.83203125" style="11" customWidth="1"/>
    <col min="2300" max="2300" width="24" style="11" bestFit="1" customWidth="1"/>
    <col min="2301" max="2301" width="16.1640625" style="11" bestFit="1" customWidth="1"/>
    <col min="2302" max="2302" width="13" style="11" bestFit="1" customWidth="1"/>
    <col min="2303" max="2553" width="10.83203125" style="11"/>
    <col min="2554" max="2554" width="19.1640625" style="11" customWidth="1"/>
    <col min="2555" max="2555" width="29.83203125" style="11" customWidth="1"/>
    <col min="2556" max="2556" width="24" style="11" bestFit="1" customWidth="1"/>
    <col min="2557" max="2557" width="16.1640625" style="11" bestFit="1" customWidth="1"/>
    <col min="2558" max="2558" width="13" style="11" bestFit="1" customWidth="1"/>
    <col min="2559" max="2809" width="10.83203125" style="11"/>
    <col min="2810" max="2810" width="19.1640625" style="11" customWidth="1"/>
    <col min="2811" max="2811" width="29.83203125" style="11" customWidth="1"/>
    <col min="2812" max="2812" width="24" style="11" bestFit="1" customWidth="1"/>
    <col min="2813" max="2813" width="16.1640625" style="11" bestFit="1" customWidth="1"/>
    <col min="2814" max="2814" width="13" style="11" bestFit="1" customWidth="1"/>
    <col min="2815" max="3065" width="10.83203125" style="11"/>
    <col min="3066" max="3066" width="19.1640625" style="11" customWidth="1"/>
    <col min="3067" max="3067" width="29.83203125" style="11" customWidth="1"/>
    <col min="3068" max="3068" width="24" style="11" bestFit="1" customWidth="1"/>
    <col min="3069" max="3069" width="16.1640625" style="11" bestFit="1" customWidth="1"/>
    <col min="3070" max="3070" width="13" style="11" bestFit="1" customWidth="1"/>
    <col min="3071" max="3321" width="10.83203125" style="11"/>
    <col min="3322" max="3322" width="19.1640625" style="11" customWidth="1"/>
    <col min="3323" max="3323" width="29.83203125" style="11" customWidth="1"/>
    <col min="3324" max="3324" width="24" style="11" bestFit="1" customWidth="1"/>
    <col min="3325" max="3325" width="16.1640625" style="11" bestFit="1" customWidth="1"/>
    <col min="3326" max="3326" width="13" style="11" bestFit="1" customWidth="1"/>
    <col min="3327" max="3577" width="10.83203125" style="11"/>
    <col min="3578" max="3578" width="19.1640625" style="11" customWidth="1"/>
    <col min="3579" max="3579" width="29.83203125" style="11" customWidth="1"/>
    <col min="3580" max="3580" width="24" style="11" bestFit="1" customWidth="1"/>
    <col min="3581" max="3581" width="16.1640625" style="11" bestFit="1" customWidth="1"/>
    <col min="3582" max="3582" width="13" style="11" bestFit="1" customWidth="1"/>
    <col min="3583" max="3833" width="10.83203125" style="11"/>
    <col min="3834" max="3834" width="19.1640625" style="11" customWidth="1"/>
    <col min="3835" max="3835" width="29.83203125" style="11" customWidth="1"/>
    <col min="3836" max="3836" width="24" style="11" bestFit="1" customWidth="1"/>
    <col min="3837" max="3837" width="16.1640625" style="11" bestFit="1" customWidth="1"/>
    <col min="3838" max="3838" width="13" style="11" bestFit="1" customWidth="1"/>
    <col min="3839" max="4089" width="10.83203125" style="11"/>
    <col min="4090" max="4090" width="19.1640625" style="11" customWidth="1"/>
    <col min="4091" max="4091" width="29.83203125" style="11" customWidth="1"/>
    <col min="4092" max="4092" width="24" style="11" bestFit="1" customWidth="1"/>
    <col min="4093" max="4093" width="16.1640625" style="11" bestFit="1" customWidth="1"/>
    <col min="4094" max="4094" width="13" style="11" bestFit="1" customWidth="1"/>
    <col min="4095" max="4345" width="10.83203125" style="11"/>
    <col min="4346" max="4346" width="19.1640625" style="11" customWidth="1"/>
    <col min="4347" max="4347" width="29.83203125" style="11" customWidth="1"/>
    <col min="4348" max="4348" width="24" style="11" bestFit="1" customWidth="1"/>
    <col min="4349" max="4349" width="16.1640625" style="11" bestFit="1" customWidth="1"/>
    <col min="4350" max="4350" width="13" style="11" bestFit="1" customWidth="1"/>
    <col min="4351" max="4601" width="10.83203125" style="11"/>
    <col min="4602" max="4602" width="19.1640625" style="11" customWidth="1"/>
    <col min="4603" max="4603" width="29.83203125" style="11" customWidth="1"/>
    <col min="4604" max="4604" width="24" style="11" bestFit="1" customWidth="1"/>
    <col min="4605" max="4605" width="16.1640625" style="11" bestFit="1" customWidth="1"/>
    <col min="4606" max="4606" width="13" style="11" bestFit="1" customWidth="1"/>
    <col min="4607" max="4857" width="10.83203125" style="11"/>
    <col min="4858" max="4858" width="19.1640625" style="11" customWidth="1"/>
    <col min="4859" max="4859" width="29.83203125" style="11" customWidth="1"/>
    <col min="4860" max="4860" width="24" style="11" bestFit="1" customWidth="1"/>
    <col min="4861" max="4861" width="16.1640625" style="11" bestFit="1" customWidth="1"/>
    <col min="4862" max="4862" width="13" style="11" bestFit="1" customWidth="1"/>
    <col min="4863" max="5113" width="10.83203125" style="11"/>
    <col min="5114" max="5114" width="19.1640625" style="11" customWidth="1"/>
    <col min="5115" max="5115" width="29.83203125" style="11" customWidth="1"/>
    <col min="5116" max="5116" width="24" style="11" bestFit="1" customWidth="1"/>
    <col min="5117" max="5117" width="16.1640625" style="11" bestFit="1" customWidth="1"/>
    <col min="5118" max="5118" width="13" style="11" bestFit="1" customWidth="1"/>
    <col min="5119" max="5369" width="10.83203125" style="11"/>
    <col min="5370" max="5370" width="19.1640625" style="11" customWidth="1"/>
    <col min="5371" max="5371" width="29.83203125" style="11" customWidth="1"/>
    <col min="5372" max="5372" width="24" style="11" bestFit="1" customWidth="1"/>
    <col min="5373" max="5373" width="16.1640625" style="11" bestFit="1" customWidth="1"/>
    <col min="5374" max="5374" width="13" style="11" bestFit="1" customWidth="1"/>
    <col min="5375" max="5625" width="10.83203125" style="11"/>
    <col min="5626" max="5626" width="19.1640625" style="11" customWidth="1"/>
    <col min="5627" max="5627" width="29.83203125" style="11" customWidth="1"/>
    <col min="5628" max="5628" width="24" style="11" bestFit="1" customWidth="1"/>
    <col min="5629" max="5629" width="16.1640625" style="11" bestFit="1" customWidth="1"/>
    <col min="5630" max="5630" width="13" style="11" bestFit="1" customWidth="1"/>
    <col min="5631" max="5881" width="10.83203125" style="11"/>
    <col min="5882" max="5882" width="19.1640625" style="11" customWidth="1"/>
    <col min="5883" max="5883" width="29.83203125" style="11" customWidth="1"/>
    <col min="5884" max="5884" width="24" style="11" bestFit="1" customWidth="1"/>
    <col min="5885" max="5885" width="16.1640625" style="11" bestFit="1" customWidth="1"/>
    <col min="5886" max="5886" width="13" style="11" bestFit="1" customWidth="1"/>
    <col min="5887" max="6137" width="10.83203125" style="11"/>
    <col min="6138" max="6138" width="19.1640625" style="11" customWidth="1"/>
    <col min="6139" max="6139" width="29.83203125" style="11" customWidth="1"/>
    <col min="6140" max="6140" width="24" style="11" bestFit="1" customWidth="1"/>
    <col min="6141" max="6141" width="16.1640625" style="11" bestFit="1" customWidth="1"/>
    <col min="6142" max="6142" width="13" style="11" bestFit="1" customWidth="1"/>
    <col min="6143" max="6393" width="10.83203125" style="11"/>
    <col min="6394" max="6394" width="19.1640625" style="11" customWidth="1"/>
    <col min="6395" max="6395" width="29.83203125" style="11" customWidth="1"/>
    <col min="6396" max="6396" width="24" style="11" bestFit="1" customWidth="1"/>
    <col min="6397" max="6397" width="16.1640625" style="11" bestFit="1" customWidth="1"/>
    <col min="6398" max="6398" width="13" style="11" bestFit="1" customWidth="1"/>
    <col min="6399" max="6649" width="10.83203125" style="11"/>
    <col min="6650" max="6650" width="19.1640625" style="11" customWidth="1"/>
    <col min="6651" max="6651" width="29.83203125" style="11" customWidth="1"/>
    <col min="6652" max="6652" width="24" style="11" bestFit="1" customWidth="1"/>
    <col min="6653" max="6653" width="16.1640625" style="11" bestFit="1" customWidth="1"/>
    <col min="6654" max="6654" width="13" style="11" bestFit="1" customWidth="1"/>
    <col min="6655" max="6905" width="10.83203125" style="11"/>
    <col min="6906" max="6906" width="19.1640625" style="11" customWidth="1"/>
    <col min="6907" max="6907" width="29.83203125" style="11" customWidth="1"/>
    <col min="6908" max="6908" width="24" style="11" bestFit="1" customWidth="1"/>
    <col min="6909" max="6909" width="16.1640625" style="11" bestFit="1" customWidth="1"/>
    <col min="6910" max="6910" width="13" style="11" bestFit="1" customWidth="1"/>
    <col min="6911" max="7161" width="10.83203125" style="11"/>
    <col min="7162" max="7162" width="19.1640625" style="11" customWidth="1"/>
    <col min="7163" max="7163" width="29.83203125" style="11" customWidth="1"/>
    <col min="7164" max="7164" width="24" style="11" bestFit="1" customWidth="1"/>
    <col min="7165" max="7165" width="16.1640625" style="11" bestFit="1" customWidth="1"/>
    <col min="7166" max="7166" width="13" style="11" bestFit="1" customWidth="1"/>
    <col min="7167" max="7417" width="10.83203125" style="11"/>
    <col min="7418" max="7418" width="19.1640625" style="11" customWidth="1"/>
    <col min="7419" max="7419" width="29.83203125" style="11" customWidth="1"/>
    <col min="7420" max="7420" width="24" style="11" bestFit="1" customWidth="1"/>
    <col min="7421" max="7421" width="16.1640625" style="11" bestFit="1" customWidth="1"/>
    <col min="7422" max="7422" width="13" style="11" bestFit="1" customWidth="1"/>
    <col min="7423" max="7673" width="10.83203125" style="11"/>
    <col min="7674" max="7674" width="19.1640625" style="11" customWidth="1"/>
    <col min="7675" max="7675" width="29.83203125" style="11" customWidth="1"/>
    <col min="7676" max="7676" width="24" style="11" bestFit="1" customWidth="1"/>
    <col min="7677" max="7677" width="16.1640625" style="11" bestFit="1" customWidth="1"/>
    <col min="7678" max="7678" width="13" style="11" bestFit="1" customWidth="1"/>
    <col min="7679" max="7929" width="10.83203125" style="11"/>
    <col min="7930" max="7930" width="19.1640625" style="11" customWidth="1"/>
    <col min="7931" max="7931" width="29.83203125" style="11" customWidth="1"/>
    <col min="7932" max="7932" width="24" style="11" bestFit="1" customWidth="1"/>
    <col min="7933" max="7933" width="16.1640625" style="11" bestFit="1" customWidth="1"/>
    <col min="7934" max="7934" width="13" style="11" bestFit="1" customWidth="1"/>
    <col min="7935" max="8185" width="10.83203125" style="11"/>
    <col min="8186" max="8186" width="19.1640625" style="11" customWidth="1"/>
    <col min="8187" max="8187" width="29.83203125" style="11" customWidth="1"/>
    <col min="8188" max="8188" width="24" style="11" bestFit="1" customWidth="1"/>
    <col min="8189" max="8189" width="16.1640625" style="11" bestFit="1" customWidth="1"/>
    <col min="8190" max="8190" width="13" style="11" bestFit="1" customWidth="1"/>
    <col min="8191" max="8441" width="10.83203125" style="11"/>
    <col min="8442" max="8442" width="19.1640625" style="11" customWidth="1"/>
    <col min="8443" max="8443" width="29.83203125" style="11" customWidth="1"/>
    <col min="8444" max="8444" width="24" style="11" bestFit="1" customWidth="1"/>
    <col min="8445" max="8445" width="16.1640625" style="11" bestFit="1" customWidth="1"/>
    <col min="8446" max="8446" width="13" style="11" bestFit="1" customWidth="1"/>
    <col min="8447" max="8697" width="10.83203125" style="11"/>
    <col min="8698" max="8698" width="19.1640625" style="11" customWidth="1"/>
    <col min="8699" max="8699" width="29.83203125" style="11" customWidth="1"/>
    <col min="8700" max="8700" width="24" style="11" bestFit="1" customWidth="1"/>
    <col min="8701" max="8701" width="16.1640625" style="11" bestFit="1" customWidth="1"/>
    <col min="8702" max="8702" width="13" style="11" bestFit="1" customWidth="1"/>
    <col min="8703" max="8953" width="10.83203125" style="11"/>
    <col min="8954" max="8954" width="19.1640625" style="11" customWidth="1"/>
    <col min="8955" max="8955" width="29.83203125" style="11" customWidth="1"/>
    <col min="8956" max="8956" width="24" style="11" bestFit="1" customWidth="1"/>
    <col min="8957" max="8957" width="16.1640625" style="11" bestFit="1" customWidth="1"/>
    <col min="8958" max="8958" width="13" style="11" bestFit="1" customWidth="1"/>
    <col min="8959" max="9209" width="10.83203125" style="11"/>
    <col min="9210" max="9210" width="19.1640625" style="11" customWidth="1"/>
    <col min="9211" max="9211" width="29.83203125" style="11" customWidth="1"/>
    <col min="9212" max="9212" width="24" style="11" bestFit="1" customWidth="1"/>
    <col min="9213" max="9213" width="16.1640625" style="11" bestFit="1" customWidth="1"/>
    <col min="9214" max="9214" width="13" style="11" bestFit="1" customWidth="1"/>
    <col min="9215" max="9465" width="10.83203125" style="11"/>
    <col min="9466" max="9466" width="19.1640625" style="11" customWidth="1"/>
    <col min="9467" max="9467" width="29.83203125" style="11" customWidth="1"/>
    <col min="9468" max="9468" width="24" style="11" bestFit="1" customWidth="1"/>
    <col min="9469" max="9469" width="16.1640625" style="11" bestFit="1" customWidth="1"/>
    <col min="9470" max="9470" width="13" style="11" bestFit="1" customWidth="1"/>
    <col min="9471" max="9721" width="10.83203125" style="11"/>
    <col min="9722" max="9722" width="19.1640625" style="11" customWidth="1"/>
    <col min="9723" max="9723" width="29.83203125" style="11" customWidth="1"/>
    <col min="9724" max="9724" width="24" style="11" bestFit="1" customWidth="1"/>
    <col min="9725" max="9725" width="16.1640625" style="11" bestFit="1" customWidth="1"/>
    <col min="9726" max="9726" width="13" style="11" bestFit="1" customWidth="1"/>
    <col min="9727" max="9977" width="10.83203125" style="11"/>
    <col min="9978" max="9978" width="19.1640625" style="11" customWidth="1"/>
    <col min="9979" max="9979" width="29.83203125" style="11" customWidth="1"/>
    <col min="9980" max="9980" width="24" style="11" bestFit="1" customWidth="1"/>
    <col min="9981" max="9981" width="16.1640625" style="11" bestFit="1" customWidth="1"/>
    <col min="9982" max="9982" width="13" style="11" bestFit="1" customWidth="1"/>
    <col min="9983" max="10233" width="10.83203125" style="11"/>
    <col min="10234" max="10234" width="19.1640625" style="11" customWidth="1"/>
    <col min="10235" max="10235" width="29.83203125" style="11" customWidth="1"/>
    <col min="10236" max="10236" width="24" style="11" bestFit="1" customWidth="1"/>
    <col min="10237" max="10237" width="16.1640625" style="11" bestFit="1" customWidth="1"/>
    <col min="10238" max="10238" width="13" style="11" bestFit="1" customWidth="1"/>
    <col min="10239" max="10489" width="10.83203125" style="11"/>
    <col min="10490" max="10490" width="19.1640625" style="11" customWidth="1"/>
    <col min="10491" max="10491" width="29.83203125" style="11" customWidth="1"/>
    <col min="10492" max="10492" width="24" style="11" bestFit="1" customWidth="1"/>
    <col min="10493" max="10493" width="16.1640625" style="11" bestFit="1" customWidth="1"/>
    <col min="10494" max="10494" width="13" style="11" bestFit="1" customWidth="1"/>
    <col min="10495" max="10745" width="10.83203125" style="11"/>
    <col min="10746" max="10746" width="19.1640625" style="11" customWidth="1"/>
    <col min="10747" max="10747" width="29.83203125" style="11" customWidth="1"/>
    <col min="10748" max="10748" width="24" style="11" bestFit="1" customWidth="1"/>
    <col min="10749" max="10749" width="16.1640625" style="11" bestFit="1" customWidth="1"/>
    <col min="10750" max="10750" width="13" style="11" bestFit="1" customWidth="1"/>
    <col min="10751" max="11001" width="10.83203125" style="11"/>
    <col min="11002" max="11002" width="19.1640625" style="11" customWidth="1"/>
    <col min="11003" max="11003" width="29.83203125" style="11" customWidth="1"/>
    <col min="11004" max="11004" width="24" style="11" bestFit="1" customWidth="1"/>
    <col min="11005" max="11005" width="16.1640625" style="11" bestFit="1" customWidth="1"/>
    <col min="11006" max="11006" width="13" style="11" bestFit="1" customWidth="1"/>
    <col min="11007" max="11257" width="10.83203125" style="11"/>
    <col min="11258" max="11258" width="19.1640625" style="11" customWidth="1"/>
    <col min="11259" max="11259" width="29.83203125" style="11" customWidth="1"/>
    <col min="11260" max="11260" width="24" style="11" bestFit="1" customWidth="1"/>
    <col min="11261" max="11261" width="16.1640625" style="11" bestFit="1" customWidth="1"/>
    <col min="11262" max="11262" width="13" style="11" bestFit="1" customWidth="1"/>
    <col min="11263" max="11513" width="10.83203125" style="11"/>
    <col min="11514" max="11514" width="19.1640625" style="11" customWidth="1"/>
    <col min="11515" max="11515" width="29.83203125" style="11" customWidth="1"/>
    <col min="11516" max="11516" width="24" style="11" bestFit="1" customWidth="1"/>
    <col min="11517" max="11517" width="16.1640625" style="11" bestFit="1" customWidth="1"/>
    <col min="11518" max="11518" width="13" style="11" bestFit="1" customWidth="1"/>
    <col min="11519" max="11769" width="10.83203125" style="11"/>
    <col min="11770" max="11770" width="19.1640625" style="11" customWidth="1"/>
    <col min="11771" max="11771" width="29.83203125" style="11" customWidth="1"/>
    <col min="11772" max="11772" width="24" style="11" bestFit="1" customWidth="1"/>
    <col min="11773" max="11773" width="16.1640625" style="11" bestFit="1" customWidth="1"/>
    <col min="11774" max="11774" width="13" style="11" bestFit="1" customWidth="1"/>
    <col min="11775" max="12025" width="10.83203125" style="11"/>
    <col min="12026" max="12026" width="19.1640625" style="11" customWidth="1"/>
    <col min="12027" max="12027" width="29.83203125" style="11" customWidth="1"/>
    <col min="12028" max="12028" width="24" style="11" bestFit="1" customWidth="1"/>
    <col min="12029" max="12029" width="16.1640625" style="11" bestFit="1" customWidth="1"/>
    <col min="12030" max="12030" width="13" style="11" bestFit="1" customWidth="1"/>
    <col min="12031" max="12281" width="10.83203125" style="11"/>
    <col min="12282" max="12282" width="19.1640625" style="11" customWidth="1"/>
    <col min="12283" max="12283" width="29.83203125" style="11" customWidth="1"/>
    <col min="12284" max="12284" width="24" style="11" bestFit="1" customWidth="1"/>
    <col min="12285" max="12285" width="16.1640625" style="11" bestFit="1" customWidth="1"/>
    <col min="12286" max="12286" width="13" style="11" bestFit="1" customWidth="1"/>
    <col min="12287" max="12537" width="10.83203125" style="11"/>
    <col min="12538" max="12538" width="19.1640625" style="11" customWidth="1"/>
    <col min="12539" max="12539" width="29.83203125" style="11" customWidth="1"/>
    <col min="12540" max="12540" width="24" style="11" bestFit="1" customWidth="1"/>
    <col min="12541" max="12541" width="16.1640625" style="11" bestFit="1" customWidth="1"/>
    <col min="12542" max="12542" width="13" style="11" bestFit="1" customWidth="1"/>
    <col min="12543" max="12793" width="10.83203125" style="11"/>
    <col min="12794" max="12794" width="19.1640625" style="11" customWidth="1"/>
    <col min="12795" max="12795" width="29.83203125" style="11" customWidth="1"/>
    <col min="12796" max="12796" width="24" style="11" bestFit="1" customWidth="1"/>
    <col min="12797" max="12797" width="16.1640625" style="11" bestFit="1" customWidth="1"/>
    <col min="12798" max="12798" width="13" style="11" bestFit="1" customWidth="1"/>
    <col min="12799" max="13049" width="10.83203125" style="11"/>
    <col min="13050" max="13050" width="19.1640625" style="11" customWidth="1"/>
    <col min="13051" max="13051" width="29.83203125" style="11" customWidth="1"/>
    <col min="13052" max="13052" width="24" style="11" bestFit="1" customWidth="1"/>
    <col min="13053" max="13053" width="16.1640625" style="11" bestFit="1" customWidth="1"/>
    <col min="13054" max="13054" width="13" style="11" bestFit="1" customWidth="1"/>
    <col min="13055" max="13305" width="10.83203125" style="11"/>
    <col min="13306" max="13306" width="19.1640625" style="11" customWidth="1"/>
    <col min="13307" max="13307" width="29.83203125" style="11" customWidth="1"/>
    <col min="13308" max="13308" width="24" style="11" bestFit="1" customWidth="1"/>
    <col min="13309" max="13309" width="16.1640625" style="11" bestFit="1" customWidth="1"/>
    <col min="13310" max="13310" width="13" style="11" bestFit="1" customWidth="1"/>
    <col min="13311" max="13561" width="10.83203125" style="11"/>
    <col min="13562" max="13562" width="19.1640625" style="11" customWidth="1"/>
    <col min="13563" max="13563" width="29.83203125" style="11" customWidth="1"/>
    <col min="13564" max="13564" width="24" style="11" bestFit="1" customWidth="1"/>
    <col min="13565" max="13565" width="16.1640625" style="11" bestFit="1" customWidth="1"/>
    <col min="13566" max="13566" width="13" style="11" bestFit="1" customWidth="1"/>
    <col min="13567" max="13817" width="10.83203125" style="11"/>
    <col min="13818" max="13818" width="19.1640625" style="11" customWidth="1"/>
    <col min="13819" max="13819" width="29.83203125" style="11" customWidth="1"/>
    <col min="13820" max="13820" width="24" style="11" bestFit="1" customWidth="1"/>
    <col min="13821" max="13821" width="16.1640625" style="11" bestFit="1" customWidth="1"/>
    <col min="13822" max="13822" width="13" style="11" bestFit="1" customWidth="1"/>
    <col min="13823" max="14073" width="10.83203125" style="11"/>
    <col min="14074" max="14074" width="19.1640625" style="11" customWidth="1"/>
    <col min="14075" max="14075" width="29.83203125" style="11" customWidth="1"/>
    <col min="14076" max="14076" width="24" style="11" bestFit="1" customWidth="1"/>
    <col min="14077" max="14077" width="16.1640625" style="11" bestFit="1" customWidth="1"/>
    <col min="14078" max="14078" width="13" style="11" bestFit="1" customWidth="1"/>
    <col min="14079" max="14329" width="10.83203125" style="11"/>
    <col min="14330" max="14330" width="19.1640625" style="11" customWidth="1"/>
    <col min="14331" max="14331" width="29.83203125" style="11" customWidth="1"/>
    <col min="14332" max="14332" width="24" style="11" bestFit="1" customWidth="1"/>
    <col min="14333" max="14333" width="16.1640625" style="11" bestFit="1" customWidth="1"/>
    <col min="14334" max="14334" width="13" style="11" bestFit="1" customWidth="1"/>
    <col min="14335" max="14585" width="10.83203125" style="11"/>
    <col min="14586" max="14586" width="19.1640625" style="11" customWidth="1"/>
    <col min="14587" max="14587" width="29.83203125" style="11" customWidth="1"/>
    <col min="14588" max="14588" width="24" style="11" bestFit="1" customWidth="1"/>
    <col min="14589" max="14589" width="16.1640625" style="11" bestFit="1" customWidth="1"/>
    <col min="14590" max="14590" width="13" style="11" bestFit="1" customWidth="1"/>
    <col min="14591" max="14841" width="10.83203125" style="11"/>
    <col min="14842" max="14842" width="19.1640625" style="11" customWidth="1"/>
    <col min="14843" max="14843" width="29.83203125" style="11" customWidth="1"/>
    <col min="14844" max="14844" width="24" style="11" bestFit="1" customWidth="1"/>
    <col min="14845" max="14845" width="16.1640625" style="11" bestFit="1" customWidth="1"/>
    <col min="14846" max="14846" width="13" style="11" bestFit="1" customWidth="1"/>
    <col min="14847" max="15097" width="10.83203125" style="11"/>
    <col min="15098" max="15098" width="19.1640625" style="11" customWidth="1"/>
    <col min="15099" max="15099" width="29.83203125" style="11" customWidth="1"/>
    <col min="15100" max="15100" width="24" style="11" bestFit="1" customWidth="1"/>
    <col min="15101" max="15101" width="16.1640625" style="11" bestFit="1" customWidth="1"/>
    <col min="15102" max="15102" width="13" style="11" bestFit="1" customWidth="1"/>
    <col min="15103" max="15353" width="10.83203125" style="11"/>
    <col min="15354" max="15354" width="19.1640625" style="11" customWidth="1"/>
    <col min="15355" max="15355" width="29.83203125" style="11" customWidth="1"/>
    <col min="15356" max="15356" width="24" style="11" bestFit="1" customWidth="1"/>
    <col min="15357" max="15357" width="16.1640625" style="11" bestFit="1" customWidth="1"/>
    <col min="15358" max="15358" width="13" style="11" bestFit="1" customWidth="1"/>
    <col min="15359" max="15609" width="10.83203125" style="11"/>
    <col min="15610" max="15610" width="19.1640625" style="11" customWidth="1"/>
    <col min="15611" max="15611" width="29.83203125" style="11" customWidth="1"/>
    <col min="15612" max="15612" width="24" style="11" bestFit="1" customWidth="1"/>
    <col min="15613" max="15613" width="16.1640625" style="11" bestFit="1" customWidth="1"/>
    <col min="15614" max="15614" width="13" style="11" bestFit="1" customWidth="1"/>
    <col min="15615" max="15865" width="10.83203125" style="11"/>
    <col min="15866" max="15866" width="19.1640625" style="11" customWidth="1"/>
    <col min="15867" max="15867" width="29.83203125" style="11" customWidth="1"/>
    <col min="15868" max="15868" width="24" style="11" bestFit="1" customWidth="1"/>
    <col min="15869" max="15869" width="16.1640625" style="11" bestFit="1" customWidth="1"/>
    <col min="15870" max="15870" width="13" style="11" bestFit="1" customWidth="1"/>
    <col min="15871" max="16121" width="10.83203125" style="11"/>
    <col min="16122" max="16122" width="19.1640625" style="11" customWidth="1"/>
    <col min="16123" max="16123" width="29.83203125" style="11" customWidth="1"/>
    <col min="16124" max="16124" width="24" style="11" bestFit="1" customWidth="1"/>
    <col min="16125" max="16125" width="16.1640625" style="11" bestFit="1" customWidth="1"/>
    <col min="16126" max="16126" width="13" style="11" bestFit="1" customWidth="1"/>
    <col min="16127" max="16383" width="10.83203125" style="11"/>
    <col min="16384" max="16384" width="10.83203125" style="11" customWidth="1"/>
  </cols>
  <sheetData>
    <row r="1" spans="1:7" x14ac:dyDescent="0.15">
      <c r="A1" s="10" t="s">
        <v>32</v>
      </c>
    </row>
    <row r="2" spans="1:7" x14ac:dyDescent="0.15">
      <c r="A2" s="12" t="s">
        <v>0</v>
      </c>
      <c r="B2" s="12" t="s">
        <v>1</v>
      </c>
      <c r="C2" s="12" t="s">
        <v>2</v>
      </c>
      <c r="D2" s="12" t="s">
        <v>3</v>
      </c>
    </row>
    <row r="3" spans="1:7" ht="16" x14ac:dyDescent="0.2">
      <c r="A3" s="12" t="s">
        <v>4</v>
      </c>
      <c r="B3" s="42" t="s">
        <v>33</v>
      </c>
      <c r="C3" s="1">
        <v>15</v>
      </c>
      <c r="D3" s="2">
        <v>2406</v>
      </c>
    </row>
    <row r="4" spans="1:7" ht="16" x14ac:dyDescent="0.2">
      <c r="A4" s="12" t="s">
        <v>5</v>
      </c>
      <c r="B4" s="43" t="s">
        <v>34</v>
      </c>
      <c r="C4" s="1">
        <v>4</v>
      </c>
      <c r="D4" s="2">
        <v>1414</v>
      </c>
    </row>
    <row r="5" spans="1:7" ht="16" x14ac:dyDescent="0.2">
      <c r="A5" s="2"/>
      <c r="B5" s="44" t="s">
        <v>35</v>
      </c>
      <c r="C5" s="1">
        <v>45</v>
      </c>
      <c r="D5" s="2">
        <v>3467</v>
      </c>
    </row>
    <row r="6" spans="1:7" ht="16" x14ac:dyDescent="0.2">
      <c r="A6" s="2"/>
      <c r="B6" s="43" t="s">
        <v>36</v>
      </c>
      <c r="C6" s="1">
        <v>42</v>
      </c>
      <c r="D6" s="2">
        <v>6697</v>
      </c>
    </row>
    <row r="7" spans="1:7" ht="16" x14ac:dyDescent="0.2">
      <c r="A7" s="2"/>
      <c r="B7" s="42" t="s">
        <v>37</v>
      </c>
      <c r="C7" s="1">
        <v>37</v>
      </c>
      <c r="D7" s="2">
        <v>4434</v>
      </c>
    </row>
    <row r="8" spans="1:7" ht="16" x14ac:dyDescent="0.2">
      <c r="A8" s="2"/>
      <c r="B8" s="44" t="s">
        <v>38</v>
      </c>
      <c r="C8" s="1">
        <v>65</v>
      </c>
      <c r="D8" s="2">
        <v>3787</v>
      </c>
      <c r="G8" s="39"/>
    </row>
    <row r="9" spans="1:7" ht="16" x14ac:dyDescent="0.2">
      <c r="A9" s="2"/>
      <c r="B9" s="45" t="s">
        <v>39</v>
      </c>
      <c r="C9" s="1">
        <v>45</v>
      </c>
      <c r="D9" s="2">
        <v>15619</v>
      </c>
    </row>
    <row r="10" spans="1:7" ht="16" x14ac:dyDescent="0.2">
      <c r="A10" s="2"/>
      <c r="B10" s="44" t="s">
        <v>40</v>
      </c>
      <c r="C10" s="1">
        <v>26</v>
      </c>
      <c r="D10" s="2">
        <v>1320</v>
      </c>
    </row>
    <row r="11" spans="1:7" ht="16" x14ac:dyDescent="0.2">
      <c r="A11" s="2"/>
      <c r="B11" s="42" t="s">
        <v>24</v>
      </c>
      <c r="C11" s="1">
        <v>24</v>
      </c>
      <c r="D11" s="2">
        <v>1669</v>
      </c>
      <c r="F11" s="42"/>
    </row>
    <row r="12" spans="1:7" ht="16" x14ac:dyDescent="0.2">
      <c r="A12" s="2"/>
      <c r="B12" s="42" t="s">
        <v>52</v>
      </c>
      <c r="C12" s="1">
        <v>38</v>
      </c>
      <c r="D12" s="2">
        <v>9010</v>
      </c>
    </row>
    <row r="13" spans="1:7" ht="16" x14ac:dyDescent="0.2">
      <c r="A13" s="2"/>
      <c r="B13" s="47" t="s">
        <v>54</v>
      </c>
      <c r="C13" s="1">
        <v>57</v>
      </c>
      <c r="D13" s="2">
        <v>17719</v>
      </c>
    </row>
    <row r="14" spans="1:7" ht="16" x14ac:dyDescent="0.2">
      <c r="A14" s="2"/>
      <c r="B14" s="47" t="s">
        <v>55</v>
      </c>
      <c r="C14" s="1">
        <v>34</v>
      </c>
      <c r="D14" s="2">
        <v>11461</v>
      </c>
    </row>
    <row r="15" spans="1:7" ht="16" x14ac:dyDescent="0.2">
      <c r="A15" s="2"/>
      <c r="B15" s="48" t="s">
        <v>60</v>
      </c>
      <c r="C15" s="1">
        <v>26</v>
      </c>
      <c r="D15" s="2">
        <v>1660</v>
      </c>
    </row>
    <row r="16" spans="1:7" ht="16" x14ac:dyDescent="0.2">
      <c r="A16" s="2"/>
      <c r="B16" s="44" t="s">
        <v>51</v>
      </c>
      <c r="C16" s="1">
        <v>1</v>
      </c>
      <c r="D16" s="2">
        <v>351</v>
      </c>
    </row>
    <row r="17" spans="1:7" ht="15" x14ac:dyDescent="0.2">
      <c r="A17" s="2"/>
      <c r="B17" s="27"/>
      <c r="C17" s="1"/>
      <c r="D17" s="2"/>
    </row>
    <row r="18" spans="1:7" x14ac:dyDescent="0.15">
      <c r="A18" s="2"/>
      <c r="C18" s="2"/>
      <c r="D18" s="2"/>
    </row>
    <row r="19" spans="1:7" ht="16" x14ac:dyDescent="0.2">
      <c r="A19" s="23"/>
      <c r="B19" s="24" t="s">
        <v>6</v>
      </c>
      <c r="C19" s="33">
        <f>SUM(C3:C18)</f>
        <v>459</v>
      </c>
      <c r="D19" s="33">
        <f>SUM(D3:D18)</f>
        <v>81014</v>
      </c>
      <c r="F19" s="51"/>
    </row>
    <row r="20" spans="1:7" ht="16" x14ac:dyDescent="0.2">
      <c r="A20" s="12" t="s">
        <v>26</v>
      </c>
      <c r="B20" s="34" t="s">
        <v>71</v>
      </c>
      <c r="C20" s="2">
        <v>46</v>
      </c>
      <c r="D20" s="2">
        <v>784</v>
      </c>
      <c r="F20" s="52"/>
    </row>
    <row r="21" spans="1:7" x14ac:dyDescent="0.15">
      <c r="A21" s="12" t="s">
        <v>27</v>
      </c>
      <c r="B21" s="36" t="s">
        <v>72</v>
      </c>
      <c r="C21" s="2">
        <v>31</v>
      </c>
      <c r="D21" s="2">
        <v>1731</v>
      </c>
    </row>
    <row r="22" spans="1:7" x14ac:dyDescent="0.15">
      <c r="A22" s="12"/>
      <c r="B22" s="2"/>
      <c r="C22" s="2"/>
      <c r="D22" s="2"/>
      <c r="G22" s="40"/>
    </row>
    <row r="23" spans="1:7" x14ac:dyDescent="0.15">
      <c r="A23" s="18"/>
      <c r="B23" s="23" t="s">
        <v>29</v>
      </c>
      <c r="C23" s="23">
        <f>SUM(C20:C22)</f>
        <v>77</v>
      </c>
      <c r="D23" s="23">
        <f>SUM(D20:D22)</f>
        <v>2515</v>
      </c>
    </row>
    <row r="24" spans="1:7" ht="16" x14ac:dyDescent="0.2">
      <c r="A24" s="12" t="s">
        <v>25</v>
      </c>
      <c r="B24" s="46" t="s">
        <v>41</v>
      </c>
      <c r="C24" s="2">
        <v>1</v>
      </c>
      <c r="D24" s="2">
        <v>325</v>
      </c>
    </row>
    <row r="25" spans="1:7" ht="16" x14ac:dyDescent="0.2">
      <c r="A25" s="12"/>
      <c r="B25" s="44" t="s">
        <v>42</v>
      </c>
      <c r="C25" s="2">
        <v>1</v>
      </c>
      <c r="D25" s="2">
        <v>174</v>
      </c>
    </row>
    <row r="26" spans="1:7" ht="16" x14ac:dyDescent="0.2">
      <c r="A26" s="12"/>
      <c r="B26" s="44" t="s">
        <v>43</v>
      </c>
      <c r="C26" s="2">
        <v>1</v>
      </c>
      <c r="D26" s="2">
        <v>231</v>
      </c>
    </row>
    <row r="27" spans="1:7" ht="16" x14ac:dyDescent="0.2">
      <c r="A27" s="12"/>
      <c r="B27" s="44" t="s">
        <v>44</v>
      </c>
      <c r="C27" s="2">
        <v>1</v>
      </c>
      <c r="D27" s="2">
        <v>250</v>
      </c>
    </row>
    <row r="28" spans="1:7" ht="16" x14ac:dyDescent="0.2">
      <c r="A28" s="12"/>
      <c r="B28" s="47" t="s">
        <v>57</v>
      </c>
      <c r="C28" s="2">
        <v>1</v>
      </c>
      <c r="D28" s="2">
        <v>203</v>
      </c>
    </row>
    <row r="29" spans="1:7" ht="16" x14ac:dyDescent="0.2">
      <c r="A29" s="12"/>
      <c r="B29" s="47" t="s">
        <v>58</v>
      </c>
      <c r="C29" s="2">
        <v>1</v>
      </c>
      <c r="D29" s="2">
        <v>276</v>
      </c>
      <c r="G29" s="41"/>
    </row>
    <row r="30" spans="1:7" ht="16" x14ac:dyDescent="0.2">
      <c r="A30" s="12"/>
      <c r="B30" s="47" t="s">
        <v>59</v>
      </c>
      <c r="C30" s="4">
        <v>1</v>
      </c>
      <c r="D30" s="2">
        <v>309</v>
      </c>
      <c r="F30" s="49"/>
      <c r="G30" s="41"/>
    </row>
    <row r="31" spans="1:7" x14ac:dyDescent="0.15">
      <c r="A31" s="2"/>
      <c r="B31" s="2"/>
      <c r="C31" s="2"/>
    </row>
    <row r="32" spans="1:7" ht="15" thickBot="1" x14ac:dyDescent="0.2">
      <c r="A32" s="13"/>
      <c r="B32" s="20" t="s">
        <v>28</v>
      </c>
      <c r="C32" s="37">
        <f>SUM(C24:C31)</f>
        <v>7</v>
      </c>
      <c r="D32" s="38">
        <f>SUM(D24:D31)</f>
        <v>1768</v>
      </c>
    </row>
    <row r="33" spans="1:7" ht="16" x14ac:dyDescent="0.2">
      <c r="A33" s="6" t="s">
        <v>15</v>
      </c>
      <c r="B33" s="44" t="s">
        <v>47</v>
      </c>
      <c r="C33" s="2">
        <v>1</v>
      </c>
      <c r="D33" s="6">
        <v>31</v>
      </c>
    </row>
    <row r="34" spans="1:7" ht="16" x14ac:dyDescent="0.2">
      <c r="A34" s="6"/>
      <c r="B34" s="44" t="s">
        <v>48</v>
      </c>
      <c r="C34" s="2">
        <v>1</v>
      </c>
      <c r="D34" s="6">
        <v>15</v>
      </c>
    </row>
    <row r="35" spans="1:7" ht="16" x14ac:dyDescent="0.2">
      <c r="A35" s="6"/>
      <c r="B35" s="44" t="s">
        <v>49</v>
      </c>
      <c r="C35" s="2">
        <v>1</v>
      </c>
      <c r="D35" s="6">
        <v>27</v>
      </c>
    </row>
    <row r="36" spans="1:7" ht="16" x14ac:dyDescent="0.2">
      <c r="A36" s="2"/>
      <c r="B36" s="44" t="s">
        <v>46</v>
      </c>
      <c r="C36" s="2">
        <v>3</v>
      </c>
      <c r="D36" s="2">
        <v>710</v>
      </c>
    </row>
    <row r="37" spans="1:7" ht="16" x14ac:dyDescent="0.2">
      <c r="A37" s="12"/>
      <c r="B37" s="48" t="s">
        <v>62</v>
      </c>
      <c r="C37" s="4">
        <v>1</v>
      </c>
      <c r="D37" s="2">
        <v>25</v>
      </c>
      <c r="F37" s="49"/>
      <c r="G37" s="41"/>
    </row>
    <row r="38" spans="1:7" ht="16" x14ac:dyDescent="0.2">
      <c r="A38" s="12"/>
      <c r="B38" s="48" t="s">
        <v>63</v>
      </c>
      <c r="C38" s="4">
        <v>1</v>
      </c>
      <c r="D38" s="2">
        <v>11</v>
      </c>
      <c r="F38" s="49"/>
      <c r="G38" s="41"/>
    </row>
    <row r="39" spans="1:7" ht="16" x14ac:dyDescent="0.2">
      <c r="A39" s="12"/>
      <c r="B39" s="48" t="s">
        <v>64</v>
      </c>
      <c r="C39" s="4">
        <v>1</v>
      </c>
      <c r="D39" s="2">
        <v>19</v>
      </c>
      <c r="G39" s="41"/>
    </row>
    <row r="40" spans="1:7" ht="18" customHeight="1" x14ac:dyDescent="0.2">
      <c r="A40" s="12"/>
      <c r="B40" s="48" t="s">
        <v>65</v>
      </c>
      <c r="C40" s="2">
        <v>1</v>
      </c>
      <c r="D40" s="2">
        <v>27</v>
      </c>
      <c r="G40" s="41"/>
    </row>
    <row r="41" spans="1:7" ht="19" customHeight="1" x14ac:dyDescent="0.2">
      <c r="A41" s="12"/>
      <c r="B41" s="48" t="s">
        <v>66</v>
      </c>
      <c r="C41" s="2">
        <v>1</v>
      </c>
      <c r="D41" s="2">
        <v>27</v>
      </c>
      <c r="G41" s="41"/>
    </row>
    <row r="42" spans="1:7" ht="19" customHeight="1" x14ac:dyDescent="0.2">
      <c r="A42" s="12"/>
      <c r="B42" s="48" t="s">
        <v>61</v>
      </c>
      <c r="C42" s="4">
        <v>1</v>
      </c>
      <c r="D42" s="2">
        <v>353</v>
      </c>
      <c r="G42" s="41"/>
    </row>
    <row r="43" spans="1:7" x14ac:dyDescent="0.15">
      <c r="A43" s="12"/>
      <c r="B43" s="12"/>
      <c r="C43" s="2"/>
      <c r="D43" s="2"/>
    </row>
    <row r="44" spans="1:7" ht="15" thickBot="1" x14ac:dyDescent="0.2">
      <c r="A44" s="13"/>
      <c r="B44" s="20" t="s">
        <v>7</v>
      </c>
      <c r="C44" s="28">
        <f>SUM(C33:C43)</f>
        <v>12</v>
      </c>
      <c r="D44" s="28">
        <f>SUM(D33:D43)</f>
        <v>1245</v>
      </c>
    </row>
    <row r="45" spans="1:7" ht="16" x14ac:dyDescent="0.2">
      <c r="A45" s="14" t="s">
        <v>8</v>
      </c>
      <c r="B45" s="47" t="s">
        <v>53</v>
      </c>
      <c r="C45" s="2">
        <v>40</v>
      </c>
      <c r="D45" s="2">
        <v>5417</v>
      </c>
    </row>
    <row r="46" spans="1:7" ht="16" x14ac:dyDescent="0.2">
      <c r="A46" s="12"/>
      <c r="B46" s="44" t="s">
        <v>45</v>
      </c>
      <c r="C46" s="2">
        <v>1</v>
      </c>
      <c r="D46" s="2">
        <v>88</v>
      </c>
    </row>
    <row r="47" spans="1:7" ht="16" x14ac:dyDescent="0.2">
      <c r="A47" s="22"/>
      <c r="B47" s="47" t="s">
        <v>50</v>
      </c>
      <c r="C47" s="2">
        <v>1</v>
      </c>
      <c r="D47" s="6">
        <v>185</v>
      </c>
    </row>
    <row r="48" spans="1:7" ht="16" x14ac:dyDescent="0.2">
      <c r="A48" s="19"/>
      <c r="B48" s="48" t="s">
        <v>67</v>
      </c>
      <c r="C48" s="2">
        <v>3</v>
      </c>
      <c r="D48" s="3">
        <v>145</v>
      </c>
    </row>
    <row r="49" spans="1:4" ht="16" x14ac:dyDescent="0.2">
      <c r="A49" s="19"/>
      <c r="B49" s="47" t="s">
        <v>56</v>
      </c>
      <c r="C49" s="11">
        <v>1</v>
      </c>
      <c r="D49" s="50">
        <v>317</v>
      </c>
    </row>
    <row r="50" spans="1:4" ht="16" x14ac:dyDescent="0.2">
      <c r="A50" s="15"/>
      <c r="B50" s="48" t="s">
        <v>68</v>
      </c>
      <c r="C50" s="7">
        <v>2</v>
      </c>
      <c r="D50" s="7">
        <v>107</v>
      </c>
    </row>
    <row r="51" spans="1:4" ht="15" thickBot="1" x14ac:dyDescent="0.2">
      <c r="A51" s="16"/>
      <c r="B51" s="29" t="s">
        <v>9</v>
      </c>
      <c r="C51" s="8">
        <f>SUM(C45:C50)</f>
        <v>48</v>
      </c>
      <c r="D51" s="25">
        <f>SUM(D45:D50)</f>
        <v>6259</v>
      </c>
    </row>
    <row r="52" spans="1:4" ht="15" thickBot="1" x14ac:dyDescent="0.2">
      <c r="A52" s="30" t="s">
        <v>10</v>
      </c>
      <c r="B52" s="32"/>
      <c r="C52" s="31">
        <f>C19+C32+C51</f>
        <v>514</v>
      </c>
      <c r="D52" s="9">
        <f>D19+D32+D51+D44</f>
        <v>90286</v>
      </c>
    </row>
    <row r="53" spans="1:4" ht="16" x14ac:dyDescent="0.2">
      <c r="A53" s="6" t="s">
        <v>11</v>
      </c>
      <c r="B53" s="48" t="s">
        <v>30</v>
      </c>
      <c r="C53" s="26">
        <v>4</v>
      </c>
      <c r="D53" s="26">
        <v>87</v>
      </c>
    </row>
    <row r="54" spans="1:4" x14ac:dyDescent="0.15">
      <c r="C54" s="4"/>
      <c r="D54" s="4"/>
    </row>
    <row r="55" spans="1:4" x14ac:dyDescent="0.15">
      <c r="A55" s="17"/>
      <c r="B55" s="18" t="s">
        <v>12</v>
      </c>
      <c r="C55" s="5">
        <f>SUM(C53:C54)</f>
        <v>4</v>
      </c>
      <c r="D55" s="5">
        <f>SUM(D53:D54)</f>
        <v>87</v>
      </c>
    </row>
    <row r="56" spans="1:4" x14ac:dyDescent="0.15">
      <c r="A56" s="19"/>
      <c r="B56" s="19" t="s">
        <v>13</v>
      </c>
      <c r="C56" s="35">
        <f>C19+C32+C55</f>
        <v>470</v>
      </c>
      <c r="D56" s="35">
        <f>D19+D32+D55</f>
        <v>82869</v>
      </c>
    </row>
    <row r="57" spans="1:4" x14ac:dyDescent="0.15">
      <c r="A57" s="17"/>
      <c r="B57" s="17" t="s">
        <v>69</v>
      </c>
      <c r="C57" s="5">
        <f>C51+C56+C44</f>
        <v>530</v>
      </c>
      <c r="D57" s="5">
        <f>D19+D32+D44+D51+D55</f>
        <v>90373</v>
      </c>
    </row>
    <row r="58" spans="1:4" x14ac:dyDescent="0.15">
      <c r="A58" s="2"/>
      <c r="B58" s="22" t="s">
        <v>14</v>
      </c>
      <c r="C58" s="2">
        <f>C57+C23</f>
        <v>607</v>
      </c>
      <c r="D58" s="2">
        <f>D57+D23</f>
        <v>92888</v>
      </c>
    </row>
    <row r="60" spans="1:4" x14ac:dyDescent="0.15">
      <c r="A60" s="11" t="s">
        <v>16</v>
      </c>
    </row>
    <row r="61" spans="1:4" x14ac:dyDescent="0.15">
      <c r="A61" s="11" t="s">
        <v>17</v>
      </c>
    </row>
    <row r="62" spans="1:4" x14ac:dyDescent="0.15">
      <c r="A62" s="11" t="s">
        <v>18</v>
      </c>
    </row>
    <row r="63" spans="1:4" x14ac:dyDescent="0.15">
      <c r="A63" s="11" t="s">
        <v>19</v>
      </c>
    </row>
    <row r="64" spans="1:4" x14ac:dyDescent="0.15">
      <c r="A64" s="11" t="s">
        <v>20</v>
      </c>
    </row>
    <row r="65" spans="1:2" x14ac:dyDescent="0.15">
      <c r="A65" s="11" t="s">
        <v>21</v>
      </c>
      <c r="B65" s="21"/>
    </row>
    <row r="66" spans="1:2" x14ac:dyDescent="0.15">
      <c r="A66" s="11" t="s">
        <v>22</v>
      </c>
    </row>
    <row r="67" spans="1:2" x14ac:dyDescent="0.15">
      <c r="A67" s="11" t="s">
        <v>23</v>
      </c>
    </row>
    <row r="68" spans="1:2" x14ac:dyDescent="0.15">
      <c r="A68" s="11" t="s">
        <v>31</v>
      </c>
    </row>
    <row r="69" spans="1:2" x14ac:dyDescent="0.15">
      <c r="A69" s="11" t="s">
        <v>70</v>
      </c>
    </row>
    <row r="73" spans="1:2" x14ac:dyDescent="0.15">
      <c r="B73" s="10"/>
    </row>
    <row r="75" spans="1:2" x14ac:dyDescent="0.15">
      <c r="B75" s="10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EA9AC18CC6EB44B8C4F67B15ED2AE3" ma:contentTypeVersion="18" ma:contentTypeDescription="Opprett et nytt dokument." ma:contentTypeScope="" ma:versionID="b12c61f525f7642714d24cbe56e82b07">
  <xsd:schema xmlns:xsd="http://www.w3.org/2001/XMLSchema" xmlns:xs="http://www.w3.org/2001/XMLSchema" xmlns:p="http://schemas.microsoft.com/office/2006/metadata/properties" xmlns:ns2="b1fe088a-b4b5-4392-bc39-5097b691d671" xmlns:ns3="7a6e23bb-9c8f-4d9d-9541-4e82d76c48df" targetNamespace="http://schemas.microsoft.com/office/2006/metadata/properties" ma:root="true" ma:fieldsID="678ec16384cbae57c504da35c52a4c29" ns2:_="" ns3:_="">
    <xsd:import namespace="b1fe088a-b4b5-4392-bc39-5097b691d671"/>
    <xsd:import namespace="7a6e23bb-9c8f-4d9d-9541-4e82d76c48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e088a-b4b5-4392-bc39-5097b691d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3c04424b-bfc1-40f4-9a20-3f06f39871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e23bb-9c8f-4d9d-9541-4e82d76c48d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280a27-cdd0-439e-a475-882d58e3b931}" ma:internalName="TaxCatchAll" ma:showField="CatchAllData" ma:web="7a6e23bb-9c8f-4d9d-9541-4e82d76c48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fe088a-b4b5-4392-bc39-5097b691d671">
      <Terms xmlns="http://schemas.microsoft.com/office/infopath/2007/PartnerControls"/>
    </lcf76f155ced4ddcb4097134ff3c332f>
    <TaxCatchAll xmlns="7a6e23bb-9c8f-4d9d-9541-4e82d76c48df" xsi:nil="true"/>
  </documentManagement>
</p:properties>
</file>

<file path=customXml/itemProps1.xml><?xml version="1.0" encoding="utf-8"?>
<ds:datastoreItem xmlns:ds="http://schemas.openxmlformats.org/officeDocument/2006/customXml" ds:itemID="{B147D388-9CFE-4DF7-B7F1-4293DD80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fe088a-b4b5-4392-bc39-5097b691d671"/>
    <ds:schemaRef ds:uri="7a6e23bb-9c8f-4d9d-9541-4e82d76c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34A56-F767-4EE1-9D53-AFE98D654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5ED9CE-C582-4B0C-AF51-99936F78C3E0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1fe088a-b4b5-4392-bc39-5097b691d671"/>
    <ds:schemaRef ds:uri="http://purl.org/dc/terms/"/>
    <ds:schemaRef ds:uri="http://schemas.microsoft.com/office/2006/documentManagement/types"/>
    <ds:schemaRef ds:uri="http://purl.org/dc/elements/1.1/"/>
    <ds:schemaRef ds:uri="7a6e23bb-9c8f-4d9d-9541-4e82d76c48d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Kirsti Bjerva</dc:creator>
  <cp:keywords/>
  <dc:description/>
  <cp:lastModifiedBy>Kirsti Bjerva</cp:lastModifiedBy>
  <cp:revision/>
  <cp:lastPrinted>2025-02-07T14:04:06Z</cp:lastPrinted>
  <dcterms:created xsi:type="dcterms:W3CDTF">2016-01-11T08:45:28Z</dcterms:created>
  <dcterms:modified xsi:type="dcterms:W3CDTF">2025-02-07T14:04:06Z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0x01010076EA9AC18CC6EB44B8C4F67B15ED2AE3</vt:lpwstr>
  </property>
  <property fmtid="{D5CDD505-2E9C-101B-9397-08002B2CF9AE}" pid="3" name="Order">
    <vt:r8>35633900</vt:r8>
  </property>
  <property fmtid="{D5CDD505-2E9C-101B-9397-08002B2CF9AE}" pid="4" name="MediaServiceImageTags">
    <vt:lpwstr/>
  </property>
</Properties>
</file>