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60" windowHeight="5040" activeTab="0"/>
  </bookViews>
  <sheets>
    <sheet name="Sammanställning" sheetId="1" r:id="rId1"/>
    <sheet name="Tabell" sheetId="2" r:id="rId2"/>
    <sheet name="dia 1" sheetId="3" r:id="rId3"/>
    <sheet name="dia 2" sheetId="4" r:id="rId4"/>
    <sheet name="dia 3" sheetId="5" r:id="rId5"/>
  </sheets>
  <definedNames/>
  <calcPr fullCalcOnLoad="1"/>
</workbook>
</file>

<file path=xl/sharedStrings.xml><?xml version="1.0" encoding="utf-8"?>
<sst xmlns="http://schemas.openxmlformats.org/spreadsheetml/2006/main" count="165" uniqueCount="21">
  <si>
    <t>12 år</t>
  </si>
  <si>
    <t>13 år</t>
  </si>
  <si>
    <t>14 år</t>
  </si>
  <si>
    <t>15 år</t>
  </si>
  <si>
    <t>16 år</t>
  </si>
  <si>
    <t>17 år</t>
  </si>
  <si>
    <t>18 år</t>
  </si>
  <si>
    <t>19 år</t>
  </si>
  <si>
    <t>Pojkar</t>
  </si>
  <si>
    <t>Flickor</t>
  </si>
  <si>
    <t>Båda könen</t>
  </si>
  <si>
    <t xml:space="preserve">Antal anmälda brott </t>
  </si>
  <si>
    <t>Anmälda brott med misstänkta efter ålder i Örebro kommun</t>
  </si>
  <si>
    <t>Folkmängd</t>
  </si>
  <si>
    <t>Andel misstänkta av befolkningsgruppen</t>
  </si>
  <si>
    <t>%</t>
  </si>
  <si>
    <t>Antal anmälda brott med misstänkta per 100 personer i befolkningsgruppen</t>
  </si>
  <si>
    <t>Antal per 100 personer i befolkningsgruppen</t>
  </si>
  <si>
    <t>Anmälda brott med misstänkta</t>
  </si>
  <si>
    <t>Antal misstänkta som andel av befolkningsgruppen</t>
  </si>
  <si>
    <t>12-18 år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</si>
</sst>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" fontId="0" fillId="0" borderId="0" xfId="0" applyNumberForma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Antal anmälda brott med misstänkta per 100 personer i befolkningsgruppen 12-18 år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Tabell!$A$3</c:f>
              <c:strCache>
                <c:ptCount val="1"/>
                <c:pt idx="0">
                  <c:v>Antal anmälda brott med misstänkta per 100 personer i befolkningsgruppen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Tabell!$A$7:$A$23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Tabell!$I$7:$I$23</c:f>
              <c:numCache>
                <c:ptCount val="17"/>
                <c:pt idx="0">
                  <c:v>12.59656652360515</c:v>
                </c:pt>
                <c:pt idx="1">
                  <c:v>15.699039487726788</c:v>
                </c:pt>
                <c:pt idx="2">
                  <c:v>23.276929426330994</c:v>
                </c:pt>
                <c:pt idx="3">
                  <c:v>17.026863259947486</c:v>
                </c:pt>
                <c:pt idx="4">
                  <c:v>14.732363708320966</c:v>
                </c:pt>
                <c:pt idx="5">
                  <c:v>10.69611137782045</c:v>
                </c:pt>
                <c:pt idx="6">
                  <c:v>14.67652495378928</c:v>
                </c:pt>
                <c:pt idx="7">
                  <c:v>11.486123545210384</c:v>
                </c:pt>
                <c:pt idx="8">
                  <c:v>13.311292848442665</c:v>
                </c:pt>
                <c:pt idx="9">
                  <c:v>11.583011583011583</c:v>
                </c:pt>
                <c:pt idx="10">
                  <c:v>11.17034780401117</c:v>
                </c:pt>
                <c:pt idx="11">
                  <c:v>13.07949790794979</c:v>
                </c:pt>
                <c:pt idx="12">
                  <c:v>11.7464054485832</c:v>
                </c:pt>
                <c:pt idx="13">
                  <c:v>15.753136313883978</c:v>
                </c:pt>
                <c:pt idx="14">
                  <c:v>10.172130438543379</c:v>
                </c:pt>
                <c:pt idx="15">
                  <c:v>8.765046812304949</c:v>
                </c:pt>
                <c:pt idx="16">
                  <c:v>6.942163838715563</c:v>
                </c:pt>
              </c:numCache>
            </c:numRef>
          </c:val>
        </c:ser>
        <c:gapWidth val="60"/>
        <c:axId val="59443400"/>
        <c:axId val="65228553"/>
      </c:barChart>
      <c:catAx>
        <c:axId val="5944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28553"/>
        <c:crosses val="autoZero"/>
        <c:auto val="1"/>
        <c:lblOffset val="100"/>
        <c:noMultiLvlLbl val="0"/>
      </c:catAx>
      <c:valAx>
        <c:axId val="6522855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43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15 åringar, andel misstänkta, procent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Tabell!$K$4</c:f>
              <c:strCache>
                <c:ptCount val="1"/>
                <c:pt idx="0">
                  <c:v>Pojkar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Tabell!$U$7:$U$23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Tabell!$O$7:$O$23</c:f>
              <c:numCache>
                <c:ptCount val="17"/>
                <c:pt idx="0">
                  <c:v>11.789772727272727</c:v>
                </c:pt>
                <c:pt idx="1">
                  <c:v>11.24087591240876</c:v>
                </c:pt>
                <c:pt idx="2">
                  <c:v>7.83744557329463</c:v>
                </c:pt>
                <c:pt idx="3">
                  <c:v>8.180535966149506</c:v>
                </c:pt>
                <c:pt idx="4">
                  <c:v>13.037037037037036</c:v>
                </c:pt>
                <c:pt idx="5">
                  <c:v>9.290322580645162</c:v>
                </c:pt>
                <c:pt idx="6">
                  <c:v>9.138381201044387</c:v>
                </c:pt>
                <c:pt idx="7">
                  <c:v>8.21566110397946</c:v>
                </c:pt>
                <c:pt idx="8">
                  <c:v>9.86267166042447</c:v>
                </c:pt>
                <c:pt idx="9">
                  <c:v>6.563245823389021</c:v>
                </c:pt>
                <c:pt idx="10">
                  <c:v>7.590759075907591</c:v>
                </c:pt>
                <c:pt idx="11">
                  <c:v>10.023310023310023</c:v>
                </c:pt>
                <c:pt idx="12">
                  <c:v>8.568075117370892</c:v>
                </c:pt>
                <c:pt idx="13">
                  <c:v>11.197339246119734</c:v>
                </c:pt>
                <c:pt idx="14">
                  <c:v>8.860759493670885</c:v>
                </c:pt>
                <c:pt idx="15">
                  <c:v>7.934508816120907</c:v>
                </c:pt>
                <c:pt idx="16">
                  <c:v>7.204968944099379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Tabell!$U$4</c:f>
              <c:strCache>
                <c:ptCount val="1"/>
                <c:pt idx="0">
                  <c:v>Flickor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Tabell!$U$7:$U$23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Tabell!$Y$7:$Y$23</c:f>
              <c:numCache>
                <c:ptCount val="17"/>
                <c:pt idx="0">
                  <c:v>6.666666666666667</c:v>
                </c:pt>
                <c:pt idx="1">
                  <c:v>7.385524372230428</c:v>
                </c:pt>
                <c:pt idx="2">
                  <c:v>8.082408874801901</c:v>
                </c:pt>
                <c:pt idx="3">
                  <c:v>7.538461538461538</c:v>
                </c:pt>
                <c:pt idx="4">
                  <c:v>7.024793388429752</c:v>
                </c:pt>
                <c:pt idx="5">
                  <c:v>4.166666666666667</c:v>
                </c:pt>
                <c:pt idx="6">
                  <c:v>4.230769230769231</c:v>
                </c:pt>
                <c:pt idx="7">
                  <c:v>3.6855036855036856</c:v>
                </c:pt>
                <c:pt idx="8">
                  <c:v>4.814814814814815</c:v>
                </c:pt>
                <c:pt idx="9">
                  <c:v>4.25531914893617</c:v>
                </c:pt>
                <c:pt idx="10">
                  <c:v>4.891922639362912</c:v>
                </c:pt>
                <c:pt idx="11">
                  <c:v>4.287369640787949</c:v>
                </c:pt>
                <c:pt idx="12">
                  <c:v>5.983889528193326</c:v>
                </c:pt>
                <c:pt idx="13">
                  <c:v>5.769230769230769</c:v>
                </c:pt>
                <c:pt idx="14">
                  <c:v>4.914004914004914</c:v>
                </c:pt>
                <c:pt idx="15">
                  <c:v>3.896103896103896</c:v>
                </c:pt>
                <c:pt idx="16">
                  <c:v>3.3623910336239105</c:v>
                </c:pt>
              </c:numCache>
            </c:numRef>
          </c:val>
          <c:smooth val="1"/>
        </c:ser>
        <c:axId val="463906"/>
        <c:axId val="4175155"/>
      </c:lineChart>
      <c:catAx>
        <c:axId val="4639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5155"/>
        <c:crosses val="autoZero"/>
        <c:auto val="0"/>
        <c:lblOffset val="100"/>
        <c:noMultiLvlLbl val="0"/>
      </c:catAx>
      <c:valAx>
        <c:axId val="4175155"/>
        <c:scaling>
          <c:orientation val="minMax"/>
          <c:max val="1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6390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17 åringar, andel misstänkta, procent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Tabell!$K$4</c:f>
              <c:strCache>
                <c:ptCount val="1"/>
                <c:pt idx="0">
                  <c:v>Pojkar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Tabell!$U$7:$U$23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Tabell!$Q$7:$Q$23</c:f>
              <c:numCache>
                <c:ptCount val="17"/>
                <c:pt idx="0">
                  <c:v>11.26984126984127</c:v>
                </c:pt>
                <c:pt idx="1">
                  <c:v>15</c:v>
                </c:pt>
                <c:pt idx="2">
                  <c:v>13.279132791327914</c:v>
                </c:pt>
                <c:pt idx="3">
                  <c:v>13.739376770538243</c:v>
                </c:pt>
                <c:pt idx="4">
                  <c:v>12.164073550212164</c:v>
                </c:pt>
                <c:pt idx="5">
                  <c:v>10.12311901504788</c:v>
                </c:pt>
                <c:pt idx="6">
                  <c:v>12.680115273775217</c:v>
                </c:pt>
                <c:pt idx="7">
                  <c:v>8.531994981179423</c:v>
                </c:pt>
                <c:pt idx="8">
                  <c:v>8.575197889182059</c:v>
                </c:pt>
                <c:pt idx="9">
                  <c:v>11.596009975062344</c:v>
                </c:pt>
                <c:pt idx="10">
                  <c:v>9.189842805320435</c:v>
                </c:pt>
                <c:pt idx="11">
                  <c:v>9.49074074074074</c:v>
                </c:pt>
                <c:pt idx="12">
                  <c:v>8.180839612486544</c:v>
                </c:pt>
                <c:pt idx="13">
                  <c:v>7.734204793028322</c:v>
                </c:pt>
                <c:pt idx="14">
                  <c:v>8.004509582863585</c:v>
                </c:pt>
                <c:pt idx="15">
                  <c:v>9.533898305084746</c:v>
                </c:pt>
                <c:pt idx="16">
                  <c:v>7.206208425720621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Tabell!$U$4</c:f>
              <c:strCache>
                <c:ptCount val="1"/>
                <c:pt idx="0">
                  <c:v>Flickor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Tabell!$U$7:$U$23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Tabell!$AA$7:$AA$23</c:f>
              <c:numCache>
                <c:ptCount val="17"/>
                <c:pt idx="0">
                  <c:v>5.501618122977346</c:v>
                </c:pt>
                <c:pt idx="1">
                  <c:v>7.726597325408618</c:v>
                </c:pt>
                <c:pt idx="2">
                  <c:v>6.586826347305389</c:v>
                </c:pt>
                <c:pt idx="3">
                  <c:v>9.36599423631124</c:v>
                </c:pt>
                <c:pt idx="4">
                  <c:v>2.848575712143928</c:v>
                </c:pt>
                <c:pt idx="5">
                  <c:v>4.005934718100891</c:v>
                </c:pt>
                <c:pt idx="6">
                  <c:v>4.25531914893617</c:v>
                </c:pt>
                <c:pt idx="7">
                  <c:v>2.526595744680851</c:v>
                </c:pt>
                <c:pt idx="8">
                  <c:v>4.86284289276808</c:v>
                </c:pt>
                <c:pt idx="9">
                  <c:v>5.903614457831325</c:v>
                </c:pt>
                <c:pt idx="10">
                  <c:v>3.3175355450236967</c:v>
                </c:pt>
                <c:pt idx="11">
                  <c:v>4.308390022675737</c:v>
                </c:pt>
                <c:pt idx="12">
                  <c:v>5.683060109289618</c:v>
                </c:pt>
                <c:pt idx="13">
                  <c:v>4.304635761589404</c:v>
                </c:pt>
                <c:pt idx="14">
                  <c:v>5.574136008918618</c:v>
                </c:pt>
                <c:pt idx="15">
                  <c:v>4.556650246305419</c:v>
                </c:pt>
                <c:pt idx="16">
                  <c:v>2.9342723004694835</c:v>
                </c:pt>
              </c:numCache>
            </c:numRef>
          </c:val>
          <c:smooth val="1"/>
        </c:ser>
        <c:axId val="37576396"/>
        <c:axId val="2643245"/>
      </c:lineChart>
      <c:catAx>
        <c:axId val="375763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3245"/>
        <c:crosses val="autoZero"/>
        <c:auto val="0"/>
        <c:lblOffset val="100"/>
        <c:noMultiLvlLbl val="0"/>
      </c:catAx>
      <c:valAx>
        <c:axId val="2643245"/>
        <c:scaling>
          <c:orientation val="minMax"/>
          <c:max val="15"/>
          <c:min val="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757639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19 åringar, andel misstänkta, procent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Pojkar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6.7547723935389135</c:v>
              </c:pt>
              <c:pt idx="1">
                <c:v>8.56760374832664</c:v>
              </c:pt>
              <c:pt idx="2">
                <c:v>10.06006006006006</c:v>
              </c:pt>
              <c:pt idx="3">
                <c:v>10.684931506849315</c:v>
              </c:pt>
              <c:pt idx="4">
                <c:v>8.673469387755102</c:v>
              </c:pt>
              <c:pt idx="5">
                <c:v>11.141678129298487</c:v>
              </c:pt>
              <c:pt idx="6">
                <c:v>7.516778523489933</c:v>
              </c:pt>
              <c:pt idx="7">
                <c:v>9.693877551020408</c:v>
              </c:pt>
              <c:pt idx="8">
                <c:v>14.002828854314004</c:v>
              </c:pt>
              <c:pt idx="9">
                <c:v>10.507246376811594</c:v>
              </c:pt>
              <c:pt idx="10">
                <c:v>10.125</c:v>
              </c:pt>
              <c:pt idx="11">
                <c:v>10.679611650485437</c:v>
              </c:pt>
              <c:pt idx="12">
                <c:v>9.371428571428572</c:v>
              </c:pt>
              <c:pt idx="13">
                <c:v>10.46119235095613</c:v>
              </c:pt>
              <c:pt idx="14">
                <c:v>9.210526315789474</c:v>
              </c:pt>
              <c:pt idx="15">
                <c:v>8.783068783068783</c:v>
              </c:pt>
            </c:numLit>
          </c:val>
          <c:smooth val="1"/>
        </c:ser>
        <c:ser>
          <c:idx val="1"/>
          <c:order val="1"/>
          <c:tx>
            <c:v>Flickor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3.5374149659863945</c:v>
              </c:pt>
              <c:pt idx="1">
                <c:v>3.669724770642202</c:v>
              </c:pt>
              <c:pt idx="2">
                <c:v>2.73972602739726</c:v>
              </c:pt>
              <c:pt idx="3">
                <c:v>3.2808398950131235</c:v>
              </c:pt>
              <c:pt idx="4">
                <c:v>2.444987775061125</c:v>
              </c:pt>
              <c:pt idx="5">
                <c:v>2.512562814070352</c:v>
              </c:pt>
              <c:pt idx="6">
                <c:v>1.8041237113402062</c:v>
              </c:pt>
              <c:pt idx="7">
                <c:v>2.247191011235955</c:v>
              </c:pt>
              <c:pt idx="8">
                <c:v>3.9751552795031055</c:v>
              </c:pt>
              <c:pt idx="9">
                <c:v>2.155688622754491</c:v>
              </c:pt>
              <c:pt idx="10">
                <c:v>3.0927835051546393</c:v>
              </c:pt>
              <c:pt idx="11">
                <c:v>3.3185840707964602</c:v>
              </c:pt>
              <c:pt idx="12">
                <c:v>3.680336487907466</c:v>
              </c:pt>
              <c:pt idx="13">
                <c:v>2.43161094224924</c:v>
              </c:pt>
              <c:pt idx="14">
                <c:v>3.1914893617021276</c:v>
              </c:pt>
              <c:pt idx="15">
                <c:v>2.3162134944612287</c:v>
              </c:pt>
            </c:numLit>
          </c:val>
          <c:smooth val="1"/>
        </c:ser>
        <c:axId val="23789206"/>
        <c:axId val="12776263"/>
      </c:lineChart>
      <c:catAx>
        <c:axId val="237892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76263"/>
        <c:crosses val="autoZero"/>
        <c:auto val="0"/>
        <c:lblOffset val="100"/>
        <c:noMultiLvlLbl val="0"/>
      </c:catAx>
      <c:valAx>
        <c:axId val="12776263"/>
        <c:scaling>
          <c:orientation val="minMax"/>
          <c:max val="15"/>
          <c:min val="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378920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Antal anmälda brott med misstänkta per 100 personer i befolkningsgruppen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Tabell!$B$6</c:f>
              <c:strCache>
                <c:ptCount val="1"/>
                <c:pt idx="0">
                  <c:v>12 år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Tabell!$A$7:$A$23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Tabell!$B$7:$B$23</c:f>
              <c:numCache>
                <c:ptCount val="17"/>
                <c:pt idx="0">
                  <c:v>2.6217228464419478</c:v>
                </c:pt>
                <c:pt idx="1">
                  <c:v>2.893175074183976</c:v>
                </c:pt>
                <c:pt idx="2">
                  <c:v>2.961432506887052</c:v>
                </c:pt>
                <c:pt idx="3">
                  <c:v>2.489905787348587</c:v>
                </c:pt>
                <c:pt idx="4">
                  <c:v>2.9145077720207255</c:v>
                </c:pt>
                <c:pt idx="5">
                  <c:v>1.4981273408239701</c:v>
                </c:pt>
                <c:pt idx="6">
                  <c:v>2.1699819168173597</c:v>
                </c:pt>
                <c:pt idx="7">
                  <c:v>1.4228799089356858</c:v>
                </c:pt>
                <c:pt idx="8">
                  <c:v>2.303603071470762</c:v>
                </c:pt>
                <c:pt idx="9">
                  <c:v>3.393939393939394</c:v>
                </c:pt>
                <c:pt idx="10">
                  <c:v>3.082614056720099</c:v>
                </c:pt>
                <c:pt idx="11">
                  <c:v>1.9595835884874464</c:v>
                </c:pt>
                <c:pt idx="12">
                  <c:v>3.5714285714285716</c:v>
                </c:pt>
                <c:pt idx="13">
                  <c:v>3.0186255619781632</c:v>
                </c:pt>
                <c:pt idx="14">
                  <c:v>4.829545454545454</c:v>
                </c:pt>
                <c:pt idx="15">
                  <c:v>2.8867505551443373</c:v>
                </c:pt>
                <c:pt idx="16">
                  <c:v>1.3966480446927374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Tabell!$C$6</c:f>
              <c:strCache>
                <c:ptCount val="1"/>
                <c:pt idx="0">
                  <c:v>13 år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Tabell!$A$7:$A$23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Tabell!$C$7:$C$23</c:f>
              <c:numCache>
                <c:ptCount val="17"/>
                <c:pt idx="0">
                  <c:v>4.728682170542636</c:v>
                </c:pt>
                <c:pt idx="1">
                  <c:v>7.297096053611318</c:v>
                </c:pt>
                <c:pt idx="2">
                  <c:v>9.263311451495259</c:v>
                </c:pt>
                <c:pt idx="3">
                  <c:v>5.334233625928427</c:v>
                </c:pt>
                <c:pt idx="4">
                  <c:v>7.0525615435795075</c:v>
                </c:pt>
                <c:pt idx="5">
                  <c:v>4.45859872611465</c:v>
                </c:pt>
                <c:pt idx="6">
                  <c:v>4.975124378109452</c:v>
                </c:pt>
                <c:pt idx="7">
                  <c:v>2.769416014449127</c:v>
                </c:pt>
                <c:pt idx="8">
                  <c:v>4.664391353811149</c:v>
                </c:pt>
                <c:pt idx="9">
                  <c:v>5.397390272835112</c:v>
                </c:pt>
                <c:pt idx="10">
                  <c:v>4.37125748502994</c:v>
                </c:pt>
                <c:pt idx="11">
                  <c:v>5.060975609756097</c:v>
                </c:pt>
                <c:pt idx="12">
                  <c:v>5.115712545676005</c:v>
                </c:pt>
                <c:pt idx="13">
                  <c:v>6.5131578947368425</c:v>
                </c:pt>
                <c:pt idx="14">
                  <c:v>7.419150285351934</c:v>
                </c:pt>
                <c:pt idx="15">
                  <c:v>5.692199578355587</c:v>
                </c:pt>
                <c:pt idx="16">
                  <c:v>4.120676968359088</c:v>
                </c:pt>
              </c:numCache>
            </c:numRef>
          </c:val>
          <c:smooth val="0"/>
        </c:ser>
        <c:marker val="1"/>
        <c:axId val="47877504"/>
        <c:axId val="28244353"/>
      </c:lineChart>
      <c:catAx>
        <c:axId val="47877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44353"/>
        <c:crosses val="autoZero"/>
        <c:auto val="1"/>
        <c:lblOffset val="100"/>
        <c:noMultiLvlLbl val="0"/>
      </c:catAx>
      <c:valAx>
        <c:axId val="28244353"/>
        <c:scaling>
          <c:orientation val="minMax"/>
          <c:max val="5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78775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Antal anmälda brott med misstänkta per 100 personer i befolkningsgruppen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15"/>
          <c:w val="0.82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Tabell!$F$6</c:f>
              <c:strCache>
                <c:ptCount val="1"/>
                <c:pt idx="0">
                  <c:v>16 år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Tabell!$A$7:$A$23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Tabell!$F$7:$F$23</c:f>
              <c:numCache>
                <c:ptCount val="17"/>
                <c:pt idx="0">
                  <c:v>27.6064610866373</c:v>
                </c:pt>
                <c:pt idx="1">
                  <c:v>21.954777534646244</c:v>
                </c:pt>
                <c:pt idx="2">
                  <c:v>44.06047516198704</c:v>
                </c:pt>
                <c:pt idx="3">
                  <c:v>37.91574279379157</c:v>
                </c:pt>
                <c:pt idx="4">
                  <c:v>17.859725234996386</c:v>
                </c:pt>
                <c:pt idx="5">
                  <c:v>17.68465909090909</c:v>
                </c:pt>
                <c:pt idx="6">
                  <c:v>26.93798449612403</c:v>
                </c:pt>
                <c:pt idx="7">
                  <c:v>18.322580645161292</c:v>
                </c:pt>
                <c:pt idx="8">
                  <c:v>22.724458204334365</c:v>
                </c:pt>
                <c:pt idx="9">
                  <c:v>18.79154078549849</c:v>
                </c:pt>
                <c:pt idx="10">
                  <c:v>18.55072463768116</c:v>
                </c:pt>
                <c:pt idx="11">
                  <c:v>13.494240263302249</c:v>
                </c:pt>
                <c:pt idx="12">
                  <c:v>17.25688589094997</c:v>
                </c:pt>
                <c:pt idx="13">
                  <c:v>38.05714285714286</c:v>
                </c:pt>
                <c:pt idx="14">
                  <c:v>14.607390300230946</c:v>
                </c:pt>
                <c:pt idx="15">
                  <c:v>8.985507246376812</c:v>
                </c:pt>
                <c:pt idx="16">
                  <c:v>8.296390120329322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Tabell!$G$6</c:f>
              <c:strCache>
                <c:ptCount val="1"/>
                <c:pt idx="0">
                  <c:v>17 år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Tabell!$A$7:$A$23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Tabell!$G$7:$G$23</c:f>
              <c:numCache>
                <c:ptCount val="17"/>
                <c:pt idx="0">
                  <c:v>15.14423076923077</c:v>
                </c:pt>
                <c:pt idx="1">
                  <c:v>33.139111434814275</c:v>
                </c:pt>
                <c:pt idx="2">
                  <c:v>46.01706970128023</c:v>
                </c:pt>
                <c:pt idx="3">
                  <c:v>27.642857142857142</c:v>
                </c:pt>
                <c:pt idx="4">
                  <c:v>19.650655021834062</c:v>
                </c:pt>
                <c:pt idx="5">
                  <c:v>17.651245551601424</c:v>
                </c:pt>
                <c:pt idx="6">
                  <c:v>25.933609958506224</c:v>
                </c:pt>
                <c:pt idx="7">
                  <c:v>10.135571336346029</c:v>
                </c:pt>
                <c:pt idx="8">
                  <c:v>12.307692307692308</c:v>
                </c:pt>
                <c:pt idx="9">
                  <c:v>19.485294117647058</c:v>
                </c:pt>
                <c:pt idx="10">
                  <c:v>18.970676241771393</c:v>
                </c:pt>
                <c:pt idx="11">
                  <c:v>12.371134020618557</c:v>
                </c:pt>
                <c:pt idx="12">
                  <c:v>12.418655097613883</c:v>
                </c:pt>
                <c:pt idx="13">
                  <c:v>20.339912280701753</c:v>
                </c:pt>
                <c:pt idx="14">
                  <c:v>11.883408071748878</c:v>
                </c:pt>
                <c:pt idx="15">
                  <c:v>13.895216400911162</c:v>
                </c:pt>
                <c:pt idx="16">
                  <c:v>7.069555302166477</c:v>
                </c:pt>
              </c:numCache>
            </c:numRef>
          </c:val>
          <c:smooth val="0"/>
        </c:ser>
        <c:marker val="1"/>
        <c:axId val="52872586"/>
        <c:axId val="6091227"/>
      </c:line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1227"/>
        <c:crosses val="autoZero"/>
        <c:auto val="1"/>
        <c:lblOffset val="100"/>
        <c:noMultiLvlLbl val="0"/>
      </c:catAx>
      <c:valAx>
        <c:axId val="6091227"/>
        <c:scaling>
          <c:orientation val="minMax"/>
          <c:max val="5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287258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Antal anmälda brott med misstänkta per 100 personer i befolkningsgruppen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Tabell!$D$6</c:f>
              <c:strCache>
                <c:ptCount val="1"/>
                <c:pt idx="0">
                  <c:v>14 år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Tabell!$A$7:$A$23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Tabell!$D$7:$D$23</c:f>
              <c:numCache>
                <c:ptCount val="17"/>
                <c:pt idx="0">
                  <c:v>10.037174721189592</c:v>
                </c:pt>
                <c:pt idx="1">
                  <c:v>13.05019305019305</c:v>
                </c:pt>
                <c:pt idx="2">
                  <c:v>13.495575221238939</c:v>
                </c:pt>
                <c:pt idx="3">
                  <c:v>20.47756874095514</c:v>
                </c:pt>
                <c:pt idx="4">
                  <c:v>11.096075778078484</c:v>
                </c:pt>
                <c:pt idx="5">
                  <c:v>9.309895833333334</c:v>
                </c:pt>
                <c:pt idx="6">
                  <c:v>12.065698041692988</c:v>
                </c:pt>
                <c:pt idx="7">
                  <c:v>14.321295143212952</c:v>
                </c:pt>
                <c:pt idx="8">
                  <c:v>12.671029149315883</c:v>
                </c:pt>
                <c:pt idx="9">
                  <c:v>7.199546485260771</c:v>
                </c:pt>
                <c:pt idx="10">
                  <c:v>9.347442680776014</c:v>
                </c:pt>
                <c:pt idx="11">
                  <c:v>16.460176991150444</c:v>
                </c:pt>
                <c:pt idx="12">
                  <c:v>14.432367149758454</c:v>
                </c:pt>
                <c:pt idx="13">
                  <c:v>12.89742051589682</c:v>
                </c:pt>
                <c:pt idx="14">
                  <c:v>9.520725388601036</c:v>
                </c:pt>
                <c:pt idx="15">
                  <c:v>8.312342569269521</c:v>
                </c:pt>
                <c:pt idx="16">
                  <c:v>9.418282548476455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Tabell!$E$6</c:f>
              <c:strCache>
                <c:ptCount val="1"/>
                <c:pt idx="0">
                  <c:v>15 år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Tabell!$A$7:$A$23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Tabell!$E$7:$E$23</c:f>
              <c:numCache>
                <c:ptCount val="17"/>
                <c:pt idx="0">
                  <c:v>16.011860637509265</c:v>
                </c:pt>
                <c:pt idx="1">
                  <c:v>16.226138032305432</c:v>
                </c:pt>
                <c:pt idx="2">
                  <c:v>22.5</c:v>
                </c:pt>
                <c:pt idx="3">
                  <c:v>13.907284768211921</c:v>
                </c:pt>
                <c:pt idx="4">
                  <c:v>22.198429693076374</c:v>
                </c:pt>
                <c:pt idx="5">
                  <c:v>17.25752508361204</c:v>
                </c:pt>
                <c:pt idx="6">
                  <c:v>13.51875808538163</c:v>
                </c:pt>
                <c:pt idx="7">
                  <c:v>12.868801004394225</c:v>
                </c:pt>
                <c:pt idx="8">
                  <c:v>28.67783985102421</c:v>
                </c:pt>
                <c:pt idx="9">
                  <c:v>11.104513064133016</c:v>
                </c:pt>
                <c:pt idx="10">
                  <c:v>10.4586129753915</c:v>
                </c:pt>
                <c:pt idx="11">
                  <c:v>14.816966879721093</c:v>
                </c:pt>
                <c:pt idx="12">
                  <c:v>17.8965717606043</c:v>
                </c:pt>
                <c:pt idx="13">
                  <c:v>16.29013079667063</c:v>
                </c:pt>
                <c:pt idx="14">
                  <c:v>11.11111111111111</c:v>
                </c:pt>
                <c:pt idx="15">
                  <c:v>9.59079283887468</c:v>
                </c:pt>
                <c:pt idx="16">
                  <c:v>8.76865671641791</c:v>
                </c:pt>
              </c:numCache>
            </c:numRef>
          </c:val>
          <c:smooth val="0"/>
        </c:ser>
        <c:marker val="1"/>
        <c:axId val="54821044"/>
        <c:axId val="23627349"/>
      </c:lineChart>
      <c:catAx>
        <c:axId val="54821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27349"/>
        <c:crosses val="autoZero"/>
        <c:auto val="1"/>
        <c:lblOffset val="100"/>
        <c:noMultiLvlLbl val="0"/>
      </c:catAx>
      <c:valAx>
        <c:axId val="23627349"/>
        <c:scaling>
          <c:orientation val="minMax"/>
          <c:max val="5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48210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Antal anmälda brott med misstänkta per 100 personer i befolkningsgruppen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Tabell!$H$6</c:f>
              <c:strCache>
                <c:ptCount val="1"/>
                <c:pt idx="0">
                  <c:v>18 år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Tabell!$A$7:$A$23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Tabell!$H$7:$H$23</c:f>
              <c:numCache>
                <c:ptCount val="17"/>
                <c:pt idx="0">
                  <c:v>11.646297627606039</c:v>
                </c:pt>
                <c:pt idx="1">
                  <c:v>14.710485133020343</c:v>
                </c:pt>
                <c:pt idx="2">
                  <c:v>24.82117310443491</c:v>
                </c:pt>
                <c:pt idx="3">
                  <c:v>13.740458015267176</c:v>
                </c:pt>
                <c:pt idx="4">
                  <c:v>24.297752808988765</c:v>
                </c:pt>
                <c:pt idx="5">
                  <c:v>8.720514653323804</c:v>
                </c:pt>
                <c:pt idx="6">
                  <c:v>19.58041958041958</c:v>
                </c:pt>
                <c:pt idx="7">
                  <c:v>23.108665749656122</c:v>
                </c:pt>
                <c:pt idx="8">
                  <c:v>11.104060913705585</c:v>
                </c:pt>
                <c:pt idx="9">
                  <c:v>16.414141414141415</c:v>
                </c:pt>
                <c:pt idx="10">
                  <c:v>13.048780487804878</c:v>
                </c:pt>
                <c:pt idx="11">
                  <c:v>26.713947990543737</c:v>
                </c:pt>
                <c:pt idx="12">
                  <c:v>10.0169779286927</c:v>
                </c:pt>
                <c:pt idx="13">
                  <c:v>10.602024507192327</c:v>
                </c:pt>
                <c:pt idx="14">
                  <c:v>10.474631751227497</c:v>
                </c:pt>
                <c:pt idx="15">
                  <c:v>10.06637168141593</c:v>
                </c:pt>
                <c:pt idx="16">
                  <c:v>8.566629339305711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Sammanställning!$I$6</c:f>
              <c:strCache>
                <c:ptCount val="1"/>
                <c:pt idx="0">
                  <c:v>19 år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Tabell!$A$7:$A$23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Sammanställning!$I$7:$I$22</c:f>
              <c:numCache>
                <c:ptCount val="16"/>
                <c:pt idx="0">
                  <c:v>11.158192090395481</c:v>
                </c:pt>
                <c:pt idx="1">
                  <c:v>9.006622516556291</c:v>
                </c:pt>
                <c:pt idx="2">
                  <c:v>10.816618911174785</c:v>
                </c:pt>
                <c:pt idx="3">
                  <c:v>17.761394101876675</c:v>
                </c:pt>
                <c:pt idx="4">
                  <c:v>14.544319600499376</c:v>
                </c:pt>
                <c:pt idx="5">
                  <c:v>13.263296126066972</c:v>
                </c:pt>
                <c:pt idx="6">
                  <c:v>9.204470742932282</c:v>
                </c:pt>
                <c:pt idx="7">
                  <c:v>10.85173501577287</c:v>
                </c:pt>
                <c:pt idx="8">
                  <c:v>13.955026455026456</c:v>
                </c:pt>
                <c:pt idx="9">
                  <c:v>18.40048105832832</c:v>
                </c:pt>
                <c:pt idx="10">
                  <c:v>13.030484160191273</c:v>
                </c:pt>
                <c:pt idx="11">
                  <c:v>11.747685185185185</c:v>
                </c:pt>
                <c:pt idx="12">
                  <c:v>17.1960569550931</c:v>
                </c:pt>
                <c:pt idx="13">
                  <c:v>12.313432835820896</c:v>
                </c:pt>
                <c:pt idx="14">
                  <c:v>9.446092977250247</c:v>
                </c:pt>
                <c:pt idx="15">
                  <c:v>8.875128998968009</c:v>
                </c:pt>
              </c:numCache>
            </c:numRef>
          </c:val>
          <c:smooth val="0"/>
        </c:ser>
        <c:marker val="1"/>
        <c:axId val="11319550"/>
        <c:axId val="34767087"/>
      </c:lineChart>
      <c:catAx>
        <c:axId val="113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67087"/>
        <c:crosses val="autoZero"/>
        <c:auto val="1"/>
        <c:lblOffset val="100"/>
        <c:noMultiLvlLbl val="0"/>
      </c:catAx>
      <c:valAx>
        <c:axId val="34767087"/>
        <c:scaling>
          <c:orientation val="minMax"/>
          <c:max val="5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131955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Antal anmälda brott med misstänkta per 100 personer i befolkningsgruppen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Tabell!$B$6</c:f>
              <c:strCache>
                <c:ptCount val="1"/>
                <c:pt idx="0">
                  <c:v>12 år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Tabell!$U$7:$U$23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Tabell!$B$7:$B$23</c:f>
              <c:numCache>
                <c:ptCount val="17"/>
                <c:pt idx="0">
                  <c:v>2.6217228464419478</c:v>
                </c:pt>
                <c:pt idx="1">
                  <c:v>2.893175074183976</c:v>
                </c:pt>
                <c:pt idx="2">
                  <c:v>2.961432506887052</c:v>
                </c:pt>
                <c:pt idx="3">
                  <c:v>2.489905787348587</c:v>
                </c:pt>
                <c:pt idx="4">
                  <c:v>2.9145077720207255</c:v>
                </c:pt>
                <c:pt idx="5">
                  <c:v>1.4981273408239701</c:v>
                </c:pt>
                <c:pt idx="6">
                  <c:v>2.1699819168173597</c:v>
                </c:pt>
                <c:pt idx="7">
                  <c:v>1.4228799089356858</c:v>
                </c:pt>
                <c:pt idx="8">
                  <c:v>2.303603071470762</c:v>
                </c:pt>
                <c:pt idx="9">
                  <c:v>3.393939393939394</c:v>
                </c:pt>
                <c:pt idx="10">
                  <c:v>3.082614056720099</c:v>
                </c:pt>
                <c:pt idx="11">
                  <c:v>1.9595835884874464</c:v>
                </c:pt>
                <c:pt idx="12">
                  <c:v>3.5714285714285716</c:v>
                </c:pt>
                <c:pt idx="13">
                  <c:v>3.0186255619781632</c:v>
                </c:pt>
                <c:pt idx="14">
                  <c:v>4.829545454545454</c:v>
                </c:pt>
                <c:pt idx="15">
                  <c:v>2.8867505551443373</c:v>
                </c:pt>
                <c:pt idx="16">
                  <c:v>1.3966480446927374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Tabell!$C$6</c:f>
              <c:strCache>
                <c:ptCount val="1"/>
                <c:pt idx="0">
                  <c:v>13 år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Tabell!$U$7:$U$23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Tabell!$C$7:$C$23</c:f>
              <c:numCache>
                <c:ptCount val="17"/>
                <c:pt idx="0">
                  <c:v>4.728682170542636</c:v>
                </c:pt>
                <c:pt idx="1">
                  <c:v>7.297096053611318</c:v>
                </c:pt>
                <c:pt idx="2">
                  <c:v>9.263311451495259</c:v>
                </c:pt>
                <c:pt idx="3">
                  <c:v>5.334233625928427</c:v>
                </c:pt>
                <c:pt idx="4">
                  <c:v>7.0525615435795075</c:v>
                </c:pt>
                <c:pt idx="5">
                  <c:v>4.45859872611465</c:v>
                </c:pt>
                <c:pt idx="6">
                  <c:v>4.975124378109452</c:v>
                </c:pt>
                <c:pt idx="7">
                  <c:v>2.769416014449127</c:v>
                </c:pt>
                <c:pt idx="8">
                  <c:v>4.664391353811149</c:v>
                </c:pt>
                <c:pt idx="9">
                  <c:v>5.397390272835112</c:v>
                </c:pt>
                <c:pt idx="10">
                  <c:v>4.37125748502994</c:v>
                </c:pt>
                <c:pt idx="11">
                  <c:v>5.060975609756097</c:v>
                </c:pt>
                <c:pt idx="12">
                  <c:v>5.115712545676005</c:v>
                </c:pt>
                <c:pt idx="13">
                  <c:v>6.5131578947368425</c:v>
                </c:pt>
                <c:pt idx="14">
                  <c:v>7.419150285351934</c:v>
                </c:pt>
                <c:pt idx="15">
                  <c:v>5.692199578355587</c:v>
                </c:pt>
                <c:pt idx="16">
                  <c:v>4.120676968359088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Tabell!$D$6</c:f>
              <c:strCache>
                <c:ptCount val="1"/>
                <c:pt idx="0">
                  <c:v>14 år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Tabell!$D$7:$D$23</c:f>
              <c:numCache>
                <c:ptCount val="17"/>
                <c:pt idx="0">
                  <c:v>10.037174721189592</c:v>
                </c:pt>
                <c:pt idx="1">
                  <c:v>13.05019305019305</c:v>
                </c:pt>
                <c:pt idx="2">
                  <c:v>13.495575221238939</c:v>
                </c:pt>
                <c:pt idx="3">
                  <c:v>20.47756874095514</c:v>
                </c:pt>
                <c:pt idx="4">
                  <c:v>11.096075778078484</c:v>
                </c:pt>
                <c:pt idx="5">
                  <c:v>9.309895833333334</c:v>
                </c:pt>
                <c:pt idx="6">
                  <c:v>12.065698041692988</c:v>
                </c:pt>
                <c:pt idx="7">
                  <c:v>14.321295143212952</c:v>
                </c:pt>
                <c:pt idx="8">
                  <c:v>12.671029149315883</c:v>
                </c:pt>
                <c:pt idx="9">
                  <c:v>7.199546485260771</c:v>
                </c:pt>
                <c:pt idx="10">
                  <c:v>9.347442680776014</c:v>
                </c:pt>
                <c:pt idx="11">
                  <c:v>16.460176991150444</c:v>
                </c:pt>
                <c:pt idx="12">
                  <c:v>14.432367149758454</c:v>
                </c:pt>
                <c:pt idx="13">
                  <c:v>12.89742051589682</c:v>
                </c:pt>
                <c:pt idx="14">
                  <c:v>9.520725388601036</c:v>
                </c:pt>
                <c:pt idx="15">
                  <c:v>8.312342569269521</c:v>
                </c:pt>
                <c:pt idx="16">
                  <c:v>9.418282548476455</c:v>
                </c:pt>
              </c:numCache>
            </c:numRef>
          </c:val>
          <c:smooth val="0"/>
        </c:ser>
        <c:marker val="1"/>
        <c:axId val="44468328"/>
        <c:axId val="64670633"/>
      </c:lineChart>
      <c:catAx>
        <c:axId val="44468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70633"/>
        <c:crosses val="autoZero"/>
        <c:auto val="1"/>
        <c:lblOffset val="100"/>
        <c:noMultiLvlLbl val="0"/>
      </c:catAx>
      <c:valAx>
        <c:axId val="64670633"/>
        <c:scaling>
          <c:orientation val="minMax"/>
          <c:max val="5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446832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Antal anmälda brott med misstänkta per 100 personer i befolkningsgruppen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15"/>
          <c:w val="0.82"/>
          <c:h val="0.834"/>
        </c:manualLayout>
      </c:layout>
      <c:lineChart>
        <c:grouping val="standard"/>
        <c:varyColors val="0"/>
        <c:ser>
          <c:idx val="2"/>
          <c:order val="0"/>
          <c:tx>
            <c:strRef>
              <c:f>Tabell!$E$6</c:f>
              <c:strCache>
                <c:ptCount val="1"/>
                <c:pt idx="0">
                  <c:v>15 år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Tabell!$E$7:$E$23</c:f>
              <c:numCache>
                <c:ptCount val="17"/>
                <c:pt idx="0">
                  <c:v>16.011860637509265</c:v>
                </c:pt>
                <c:pt idx="1">
                  <c:v>16.226138032305432</c:v>
                </c:pt>
                <c:pt idx="2">
                  <c:v>22.5</c:v>
                </c:pt>
                <c:pt idx="3">
                  <c:v>13.907284768211921</c:v>
                </c:pt>
                <c:pt idx="4">
                  <c:v>22.198429693076374</c:v>
                </c:pt>
                <c:pt idx="5">
                  <c:v>17.25752508361204</c:v>
                </c:pt>
                <c:pt idx="6">
                  <c:v>13.51875808538163</c:v>
                </c:pt>
                <c:pt idx="7">
                  <c:v>12.868801004394225</c:v>
                </c:pt>
                <c:pt idx="8">
                  <c:v>28.67783985102421</c:v>
                </c:pt>
                <c:pt idx="9">
                  <c:v>11.104513064133016</c:v>
                </c:pt>
                <c:pt idx="10">
                  <c:v>10.4586129753915</c:v>
                </c:pt>
                <c:pt idx="11">
                  <c:v>14.816966879721093</c:v>
                </c:pt>
                <c:pt idx="12">
                  <c:v>17.8965717606043</c:v>
                </c:pt>
                <c:pt idx="13">
                  <c:v>16.29013079667063</c:v>
                </c:pt>
                <c:pt idx="14">
                  <c:v>11.11111111111111</c:v>
                </c:pt>
                <c:pt idx="15">
                  <c:v>9.59079283887468</c:v>
                </c:pt>
                <c:pt idx="16">
                  <c:v>8.76865671641791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Tabell!$F$6</c:f>
              <c:strCache>
                <c:ptCount val="1"/>
                <c:pt idx="0">
                  <c:v>16 år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Tabell!$A$7:$A$23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Tabell!$F$7:$F$23</c:f>
              <c:numCache>
                <c:ptCount val="17"/>
                <c:pt idx="0">
                  <c:v>27.6064610866373</c:v>
                </c:pt>
                <c:pt idx="1">
                  <c:v>21.954777534646244</c:v>
                </c:pt>
                <c:pt idx="2">
                  <c:v>44.06047516198704</c:v>
                </c:pt>
                <c:pt idx="3">
                  <c:v>37.91574279379157</c:v>
                </c:pt>
                <c:pt idx="4">
                  <c:v>17.859725234996386</c:v>
                </c:pt>
                <c:pt idx="5">
                  <c:v>17.68465909090909</c:v>
                </c:pt>
                <c:pt idx="6">
                  <c:v>26.93798449612403</c:v>
                </c:pt>
                <c:pt idx="7">
                  <c:v>18.322580645161292</c:v>
                </c:pt>
                <c:pt idx="8">
                  <c:v>22.724458204334365</c:v>
                </c:pt>
                <c:pt idx="9">
                  <c:v>18.79154078549849</c:v>
                </c:pt>
                <c:pt idx="10">
                  <c:v>18.55072463768116</c:v>
                </c:pt>
                <c:pt idx="11">
                  <c:v>13.494240263302249</c:v>
                </c:pt>
                <c:pt idx="12">
                  <c:v>17.25688589094997</c:v>
                </c:pt>
                <c:pt idx="13">
                  <c:v>38.05714285714286</c:v>
                </c:pt>
                <c:pt idx="14">
                  <c:v>14.607390300230946</c:v>
                </c:pt>
                <c:pt idx="15">
                  <c:v>8.985507246376812</c:v>
                </c:pt>
                <c:pt idx="16">
                  <c:v>8.296390120329322</c:v>
                </c:pt>
              </c:numCache>
            </c:numRef>
          </c:val>
          <c:smooth val="0"/>
        </c:ser>
        <c:marker val="1"/>
        <c:axId val="45164786"/>
        <c:axId val="3829891"/>
      </c:lineChart>
      <c:catAx>
        <c:axId val="45164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9891"/>
        <c:crosses val="autoZero"/>
        <c:auto val="1"/>
        <c:lblOffset val="100"/>
        <c:noMultiLvlLbl val="0"/>
      </c:catAx>
      <c:valAx>
        <c:axId val="3829891"/>
        <c:scaling>
          <c:orientation val="minMax"/>
          <c:max val="5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516478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Antal anmälda brott med misstänkta per 100 personer i befolkningsgruppen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07"/>
          <c:w val="0.82025"/>
          <c:h val="0.7585"/>
        </c:manualLayout>
      </c:layout>
      <c:lineChart>
        <c:grouping val="standard"/>
        <c:varyColors val="0"/>
        <c:ser>
          <c:idx val="3"/>
          <c:order val="0"/>
          <c:tx>
            <c:strRef>
              <c:f>Tabell!$G$6</c:f>
              <c:strCache>
                <c:ptCount val="1"/>
                <c:pt idx="0">
                  <c:v>17 år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Tabell!$A$7:$A$23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Tabell!$G$7:$G$23</c:f>
              <c:numCache>
                <c:ptCount val="17"/>
                <c:pt idx="0">
                  <c:v>15.14423076923077</c:v>
                </c:pt>
                <c:pt idx="1">
                  <c:v>33.139111434814275</c:v>
                </c:pt>
                <c:pt idx="2">
                  <c:v>46.01706970128023</c:v>
                </c:pt>
                <c:pt idx="3">
                  <c:v>27.642857142857142</c:v>
                </c:pt>
                <c:pt idx="4">
                  <c:v>19.650655021834062</c:v>
                </c:pt>
                <c:pt idx="5">
                  <c:v>17.651245551601424</c:v>
                </c:pt>
                <c:pt idx="6">
                  <c:v>25.933609958506224</c:v>
                </c:pt>
                <c:pt idx="7">
                  <c:v>10.135571336346029</c:v>
                </c:pt>
                <c:pt idx="8">
                  <c:v>12.307692307692308</c:v>
                </c:pt>
                <c:pt idx="9">
                  <c:v>19.485294117647058</c:v>
                </c:pt>
                <c:pt idx="10">
                  <c:v>18.970676241771393</c:v>
                </c:pt>
                <c:pt idx="11">
                  <c:v>12.371134020618557</c:v>
                </c:pt>
                <c:pt idx="12">
                  <c:v>12.418655097613883</c:v>
                </c:pt>
                <c:pt idx="13">
                  <c:v>20.339912280701753</c:v>
                </c:pt>
                <c:pt idx="14">
                  <c:v>11.883408071748878</c:v>
                </c:pt>
                <c:pt idx="15">
                  <c:v>13.895216400911162</c:v>
                </c:pt>
                <c:pt idx="16">
                  <c:v>7.069555302166477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Tabell!$H$6</c:f>
              <c:strCache>
                <c:ptCount val="1"/>
                <c:pt idx="0">
                  <c:v>18 år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Tabell!$A$7:$A$23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Tabell!$H$7:$H$23</c:f>
              <c:numCache>
                <c:ptCount val="17"/>
                <c:pt idx="0">
                  <c:v>11.646297627606039</c:v>
                </c:pt>
                <c:pt idx="1">
                  <c:v>14.710485133020343</c:v>
                </c:pt>
                <c:pt idx="2">
                  <c:v>24.82117310443491</c:v>
                </c:pt>
                <c:pt idx="3">
                  <c:v>13.740458015267176</c:v>
                </c:pt>
                <c:pt idx="4">
                  <c:v>24.297752808988765</c:v>
                </c:pt>
                <c:pt idx="5">
                  <c:v>8.720514653323804</c:v>
                </c:pt>
                <c:pt idx="6">
                  <c:v>19.58041958041958</c:v>
                </c:pt>
                <c:pt idx="7">
                  <c:v>23.108665749656122</c:v>
                </c:pt>
                <c:pt idx="8">
                  <c:v>11.104060913705585</c:v>
                </c:pt>
                <c:pt idx="9">
                  <c:v>16.414141414141415</c:v>
                </c:pt>
                <c:pt idx="10">
                  <c:v>13.048780487804878</c:v>
                </c:pt>
                <c:pt idx="11">
                  <c:v>26.713947990543737</c:v>
                </c:pt>
                <c:pt idx="12">
                  <c:v>10.0169779286927</c:v>
                </c:pt>
                <c:pt idx="13">
                  <c:v>10.602024507192327</c:v>
                </c:pt>
                <c:pt idx="14">
                  <c:v>10.474631751227497</c:v>
                </c:pt>
                <c:pt idx="15">
                  <c:v>10.06637168141593</c:v>
                </c:pt>
                <c:pt idx="16">
                  <c:v>8.566629339305711</c:v>
                </c:pt>
              </c:numCache>
            </c:numRef>
          </c:val>
          <c:smooth val="0"/>
        </c:ser>
        <c:marker val="1"/>
        <c:axId val="34469020"/>
        <c:axId val="41785725"/>
      </c:lineChart>
      <c:catAx>
        <c:axId val="3446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85725"/>
        <c:crosses val="autoZero"/>
        <c:auto val="1"/>
        <c:lblOffset val="100"/>
        <c:noMultiLvlLbl val="0"/>
      </c:catAx>
      <c:valAx>
        <c:axId val="41785725"/>
        <c:scaling>
          <c:orientation val="minMax"/>
          <c:max val="5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446902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Antal misstänkta som andel av befolkningsgruppen 
pojkar 12-18 år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2225"/>
          <c:w val="0.9277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Tabell!$K$3</c:f>
              <c:strCache>
                <c:ptCount val="1"/>
                <c:pt idx="0">
                  <c:v>Antal misstänkta som andel av befolkningsgruppen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Tabell!$K$7:$K$23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Tabell!$S$7:$S$23</c:f>
              <c:numCache>
                <c:ptCount val="17"/>
                <c:pt idx="0">
                  <c:v>8.721051533486333</c:v>
                </c:pt>
                <c:pt idx="1">
                  <c:v>9.92430613961312</c:v>
                </c:pt>
                <c:pt idx="2">
                  <c:v>9.681964573268921</c:v>
                </c:pt>
                <c:pt idx="3">
                  <c:v>8.273667462211614</c:v>
                </c:pt>
                <c:pt idx="4">
                  <c:v>9.158952137088832</c:v>
                </c:pt>
                <c:pt idx="5">
                  <c:v>7.213930348258707</c:v>
                </c:pt>
                <c:pt idx="6">
                  <c:v>7.906458797327394</c:v>
                </c:pt>
                <c:pt idx="7">
                  <c:v>6.465595087592559</c:v>
                </c:pt>
                <c:pt idx="8">
                  <c:v>6.858638743455497</c:v>
                </c:pt>
                <c:pt idx="9">
                  <c:v>6.888812154696133</c:v>
                </c:pt>
                <c:pt idx="10">
                  <c:v>6.575849310460814</c:v>
                </c:pt>
                <c:pt idx="11">
                  <c:v>7.749504296100462</c:v>
                </c:pt>
                <c:pt idx="12">
                  <c:v>7.115544472152951</c:v>
                </c:pt>
                <c:pt idx="13">
                  <c:v>7.736911862160371</c:v>
                </c:pt>
                <c:pt idx="14">
                  <c:v>7.866123003737683</c:v>
                </c:pt>
                <c:pt idx="15">
                  <c:v>7.152875175315568</c:v>
                </c:pt>
                <c:pt idx="16">
                  <c:v>6.426276329882185</c:v>
                </c:pt>
              </c:numCache>
            </c:numRef>
          </c:val>
        </c:ser>
        <c:gapWidth val="60"/>
        <c:axId val="50186066"/>
        <c:axId val="49021411"/>
      </c:barChart>
      <c:catAx>
        <c:axId val="5018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21411"/>
        <c:crosses val="autoZero"/>
        <c:auto val="1"/>
        <c:lblOffset val="100"/>
        <c:noMultiLvlLbl val="0"/>
      </c:catAx>
      <c:valAx>
        <c:axId val="49021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95"/>
              <c:y val="0.15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860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Antal misstänkta som andel av befolkningsgruppen 
flickor 12-18 år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2125"/>
          <c:w val="0.9282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Tabell!$U$3</c:f>
              <c:strCache>
                <c:ptCount val="1"/>
                <c:pt idx="0">
                  <c:v>Antal misstänkta som andel av befolkningsgruppen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Tabell!$U$7:$U$23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Tabell!$AC$7:$AC$23</c:f>
              <c:numCache>
                <c:ptCount val="17"/>
                <c:pt idx="0">
                  <c:v>5.301524188204109</c:v>
                </c:pt>
                <c:pt idx="1">
                  <c:v>5.9601213697442565</c:v>
                </c:pt>
                <c:pt idx="2">
                  <c:v>5.948348856900932</c:v>
                </c:pt>
                <c:pt idx="3">
                  <c:v>6.319244973327862</c:v>
                </c:pt>
                <c:pt idx="4">
                  <c:v>3.359840954274354</c:v>
                </c:pt>
                <c:pt idx="5">
                  <c:v>3.295432645981885</c:v>
                </c:pt>
                <c:pt idx="6">
                  <c:v>3.700294550810015</c:v>
                </c:pt>
                <c:pt idx="7">
                  <c:v>2.911414876619918</c:v>
                </c:pt>
                <c:pt idx="8">
                  <c:v>3.573907009021513</c:v>
                </c:pt>
                <c:pt idx="9">
                  <c:v>4.639263175848542</c:v>
                </c:pt>
                <c:pt idx="10">
                  <c:v>3.5769034236075625</c:v>
                </c:pt>
                <c:pt idx="11">
                  <c:v>3.5944387928111223</c:v>
                </c:pt>
                <c:pt idx="12">
                  <c:v>3.946920721333787</c:v>
                </c:pt>
                <c:pt idx="13">
                  <c:v>4.3999315185755865</c:v>
                </c:pt>
                <c:pt idx="14">
                  <c:v>4.070484581497797</c:v>
                </c:pt>
                <c:pt idx="15">
                  <c:v>3.175467247323535</c:v>
                </c:pt>
                <c:pt idx="16">
                  <c:v>2.537313432835821</c:v>
                </c:pt>
              </c:numCache>
            </c:numRef>
          </c:val>
        </c:ser>
        <c:gapWidth val="60"/>
        <c:axId val="38539516"/>
        <c:axId val="11311325"/>
      </c:barChart>
      <c:catAx>
        <c:axId val="3853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11325"/>
        <c:crosses val="autoZero"/>
        <c:auto val="1"/>
        <c:lblOffset val="100"/>
        <c:noMultiLvlLbl val="0"/>
      </c:catAx>
      <c:valAx>
        <c:axId val="11311325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3951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Antal misstänkta som andel av befolkningsgruppen 
båda könen 12-18 år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2425"/>
          <c:w val="0.9282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Tabell!$AE$3</c:f>
              <c:strCache>
                <c:ptCount val="1"/>
                <c:pt idx="0">
                  <c:v>Antal misstänkta som andel av befolkningsgruppen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Tabell!$U$7:$U$23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Tabell!$AM$7:$AM$23</c:f>
              <c:numCache>
                <c:ptCount val="17"/>
                <c:pt idx="0">
                  <c:v>7.060085836909871</c:v>
                </c:pt>
                <c:pt idx="1">
                  <c:v>7.972251867662753</c:v>
                </c:pt>
                <c:pt idx="2">
                  <c:v>7.86215435410648</c:v>
                </c:pt>
                <c:pt idx="3">
                  <c:v>7.311654211270451</c:v>
                </c:pt>
                <c:pt idx="4">
                  <c:v>6.2728801820520435</c:v>
                </c:pt>
                <c:pt idx="5">
                  <c:v>5.261641862698031</c:v>
                </c:pt>
                <c:pt idx="6">
                  <c:v>5.794824399260628</c:v>
                </c:pt>
                <c:pt idx="7">
                  <c:v>4.673231871083258</c:v>
                </c:pt>
                <c:pt idx="8">
                  <c:v>5.2114146511223245</c:v>
                </c:pt>
                <c:pt idx="9">
                  <c:v>5.757185757185757</c:v>
                </c:pt>
                <c:pt idx="10">
                  <c:v>5.085893204705086</c:v>
                </c:pt>
                <c:pt idx="11">
                  <c:v>5.698744769874477</c:v>
                </c:pt>
                <c:pt idx="12">
                  <c:v>5.549482889094425</c:v>
                </c:pt>
                <c:pt idx="13">
                  <c:v>6.095815441609834</c:v>
                </c:pt>
                <c:pt idx="14">
                  <c:v>6.002940922065565</c:v>
                </c:pt>
                <c:pt idx="15">
                  <c:v>5.1983950066874725</c:v>
                </c:pt>
                <c:pt idx="16">
                  <c:v>4.524721766101076</c:v>
                </c:pt>
              </c:numCache>
            </c:numRef>
          </c:val>
        </c:ser>
        <c:gapWidth val="60"/>
        <c:axId val="34693062"/>
        <c:axId val="43802103"/>
      </c:barChart>
      <c:catAx>
        <c:axId val="3469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02103"/>
        <c:crosses val="autoZero"/>
        <c:auto val="1"/>
        <c:lblOffset val="100"/>
        <c:noMultiLvlLbl val="0"/>
      </c:catAx>
      <c:valAx>
        <c:axId val="43802103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9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9306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12 åringar, andel misstänkta, procent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Tabell!$K$4</c:f>
              <c:strCache>
                <c:ptCount val="1"/>
                <c:pt idx="0">
                  <c:v>Pojkar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Tabell!$K$7:$K$23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Tabell!$L$7:$L$23</c:f>
              <c:numCache>
                <c:ptCount val="17"/>
                <c:pt idx="0">
                  <c:v>3.004291845493562</c:v>
                </c:pt>
                <c:pt idx="1">
                  <c:v>3.1201248049921997</c:v>
                </c:pt>
                <c:pt idx="2">
                  <c:v>3.6048064085447264</c:v>
                </c:pt>
                <c:pt idx="3">
                  <c:v>2.845528455284553</c:v>
                </c:pt>
                <c:pt idx="4">
                  <c:v>4.116865869853918</c:v>
                </c:pt>
                <c:pt idx="5">
                  <c:v>1.518987341772152</c:v>
                </c:pt>
                <c:pt idx="6">
                  <c:v>2.93040293040293</c:v>
                </c:pt>
                <c:pt idx="7">
                  <c:v>1.8038331454340473</c:v>
                </c:pt>
                <c:pt idx="8">
                  <c:v>2.8368794326241136</c:v>
                </c:pt>
                <c:pt idx="9">
                  <c:v>2.5641025641025643</c:v>
                </c:pt>
                <c:pt idx="10">
                  <c:v>2.733485193621868</c:v>
                </c:pt>
                <c:pt idx="11">
                  <c:v>2.3894862604540026</c:v>
                </c:pt>
                <c:pt idx="12">
                  <c:v>2.2757697456492636</c:v>
                </c:pt>
                <c:pt idx="13">
                  <c:v>3.70843989769821</c:v>
                </c:pt>
                <c:pt idx="14">
                  <c:v>5.128205128205129</c:v>
                </c:pt>
                <c:pt idx="15">
                  <c:v>3.4226190476190474</c:v>
                </c:pt>
                <c:pt idx="16">
                  <c:v>2.027027027027027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Tabell!$U$4</c:f>
              <c:strCache>
                <c:ptCount val="1"/>
                <c:pt idx="0">
                  <c:v>Flickor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Tabell!$K$7:$K$23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Tabell!$V$7:$V$23</c:f>
              <c:numCache>
                <c:ptCount val="17"/>
                <c:pt idx="0">
                  <c:v>1.4150943396226414</c:v>
                </c:pt>
                <c:pt idx="1">
                  <c:v>1.8387553041018387</c:v>
                </c:pt>
                <c:pt idx="2">
                  <c:v>1.7069701280227596</c:v>
                </c:pt>
                <c:pt idx="3">
                  <c:v>1.7379679144385027</c:v>
                </c:pt>
                <c:pt idx="4">
                  <c:v>0.7585335018963337</c:v>
                </c:pt>
                <c:pt idx="5">
                  <c:v>0.8620689655172413</c:v>
                </c:pt>
                <c:pt idx="6">
                  <c:v>0.8333333333333334</c:v>
                </c:pt>
                <c:pt idx="7">
                  <c:v>0.5747126436781609</c:v>
                </c:pt>
                <c:pt idx="8">
                  <c:v>0.9445100354191264</c:v>
                </c:pt>
                <c:pt idx="9">
                  <c:v>1.5643802647412757</c:v>
                </c:pt>
                <c:pt idx="10">
                  <c:v>0.9408602150537635</c:v>
                </c:pt>
                <c:pt idx="11">
                  <c:v>0.628140703517588</c:v>
                </c:pt>
                <c:pt idx="12">
                  <c:v>1.0854816824966078</c:v>
                </c:pt>
                <c:pt idx="13">
                  <c:v>1.2903225806451613</c:v>
                </c:pt>
                <c:pt idx="14">
                  <c:v>0.8498583569405099</c:v>
                </c:pt>
                <c:pt idx="15">
                  <c:v>1.1782032400589102</c:v>
                </c:pt>
                <c:pt idx="16">
                  <c:v>0.5780346820809249</c:v>
                </c:pt>
              </c:numCache>
            </c:numRef>
          </c:val>
          <c:smooth val="1"/>
        </c:ser>
        <c:axId val="58674608"/>
        <c:axId val="58309425"/>
      </c:lineChart>
      <c:catAx>
        <c:axId val="586746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09425"/>
        <c:crosses val="autoZero"/>
        <c:auto val="0"/>
        <c:lblOffset val="100"/>
        <c:noMultiLvlLbl val="0"/>
      </c:catAx>
      <c:valAx>
        <c:axId val="58309425"/>
        <c:scaling>
          <c:orientation val="minMax"/>
          <c:max val="1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867460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13 åringar, andel misstänkta, procent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Tabell!$K$4</c:f>
              <c:strCache>
                <c:ptCount val="1"/>
                <c:pt idx="0">
                  <c:v>Pojkar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Tabell!$U$7:$U$23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Tabell!$M$7:$M$23</c:f>
              <c:numCache>
                <c:ptCount val="17"/>
                <c:pt idx="0">
                  <c:v>3.8922155688622753</c:v>
                </c:pt>
                <c:pt idx="1">
                  <c:v>6.876790830945558</c:v>
                </c:pt>
                <c:pt idx="2">
                  <c:v>8.157099697885196</c:v>
                </c:pt>
                <c:pt idx="3">
                  <c:v>3.926701570680628</c:v>
                </c:pt>
                <c:pt idx="4">
                  <c:v>6.460296096904441</c:v>
                </c:pt>
                <c:pt idx="5">
                  <c:v>4.811443433029909</c:v>
                </c:pt>
                <c:pt idx="6">
                  <c:v>3.5353535353535355</c:v>
                </c:pt>
                <c:pt idx="7">
                  <c:v>3.2687651331719128</c:v>
                </c:pt>
                <c:pt idx="8">
                  <c:v>3.0405405405405403</c:v>
                </c:pt>
                <c:pt idx="9">
                  <c:v>5.088757396449704</c:v>
                </c:pt>
                <c:pt idx="10">
                  <c:v>3.9903264812575574</c:v>
                </c:pt>
                <c:pt idx="11">
                  <c:v>5.056179775280899</c:v>
                </c:pt>
                <c:pt idx="12">
                  <c:v>4.399524375743163</c:v>
                </c:pt>
                <c:pt idx="13">
                  <c:v>4.724409448818897</c:v>
                </c:pt>
                <c:pt idx="14">
                  <c:v>5.646173149309912</c:v>
                </c:pt>
                <c:pt idx="15">
                  <c:v>6.073446327683616</c:v>
                </c:pt>
                <c:pt idx="16">
                  <c:v>3.976435935198822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Tabell!$U$4</c:f>
              <c:strCache>
                <c:ptCount val="1"/>
                <c:pt idx="0">
                  <c:v>Flickor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Tabell!$U$7:$U$23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Tabell!$W$7:$W$23</c:f>
              <c:numCache>
                <c:ptCount val="17"/>
                <c:pt idx="0">
                  <c:v>3.697749196141479</c:v>
                </c:pt>
                <c:pt idx="1">
                  <c:v>4.186046511627907</c:v>
                </c:pt>
                <c:pt idx="2">
                  <c:v>6.064880112834979</c:v>
                </c:pt>
                <c:pt idx="3">
                  <c:v>5.02092050209205</c:v>
                </c:pt>
                <c:pt idx="4">
                  <c:v>2.3684210526315788</c:v>
                </c:pt>
                <c:pt idx="5">
                  <c:v>2.3720349563046192</c:v>
                </c:pt>
                <c:pt idx="6">
                  <c:v>2.8186274509803924</c:v>
                </c:pt>
                <c:pt idx="7">
                  <c:v>1.3173652694610778</c:v>
                </c:pt>
                <c:pt idx="8">
                  <c:v>2.2988505747126435</c:v>
                </c:pt>
                <c:pt idx="9">
                  <c:v>3.2104637336504163</c:v>
                </c:pt>
                <c:pt idx="10">
                  <c:v>2.2538552787663106</c:v>
                </c:pt>
                <c:pt idx="11">
                  <c:v>2.1333333333333333</c:v>
                </c:pt>
                <c:pt idx="12">
                  <c:v>1.373283395755306</c:v>
                </c:pt>
                <c:pt idx="13">
                  <c:v>2.638522427440633</c:v>
                </c:pt>
                <c:pt idx="14">
                  <c:v>2.4358974358974357</c:v>
                </c:pt>
                <c:pt idx="15">
                  <c:v>1.3986013986013985</c:v>
                </c:pt>
                <c:pt idx="16">
                  <c:v>1.6176470588235294</c:v>
                </c:pt>
              </c:numCache>
            </c:numRef>
          </c:val>
          <c:smooth val="1"/>
        </c:ser>
        <c:axId val="55022778"/>
        <c:axId val="25442955"/>
      </c:lineChart>
      <c:catAx>
        <c:axId val="550227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442955"/>
        <c:crosses val="autoZero"/>
        <c:auto val="0"/>
        <c:lblOffset val="100"/>
        <c:noMultiLvlLbl val="0"/>
      </c:catAx>
      <c:valAx>
        <c:axId val="25442955"/>
        <c:scaling>
          <c:orientation val="minMax"/>
          <c:max val="1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502277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14 åringar, andel misstänkta, procent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Tabell!$K$4</c:f>
              <c:strCache>
                <c:ptCount val="1"/>
                <c:pt idx="0">
                  <c:v>Pojkar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Tabell!$U$7:$U$23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Tabell!$N$7:$N$23</c:f>
              <c:numCache>
                <c:ptCount val="17"/>
                <c:pt idx="0">
                  <c:v>8.862629246676514</c:v>
                </c:pt>
                <c:pt idx="1">
                  <c:v>8.941877794336811</c:v>
                </c:pt>
                <c:pt idx="2">
                  <c:v>9.375</c:v>
                </c:pt>
                <c:pt idx="3">
                  <c:v>9.789156626506024</c:v>
                </c:pt>
                <c:pt idx="4">
                  <c:v>5.87467362924282</c:v>
                </c:pt>
                <c:pt idx="5">
                  <c:v>6.692913385826771</c:v>
                </c:pt>
                <c:pt idx="6">
                  <c:v>6.794871794871795</c:v>
                </c:pt>
                <c:pt idx="7">
                  <c:v>7.151819322459222</c:v>
                </c:pt>
                <c:pt idx="8">
                  <c:v>5.256869772998805</c:v>
                </c:pt>
                <c:pt idx="9">
                  <c:v>4.692737430167598</c:v>
                </c:pt>
                <c:pt idx="10">
                  <c:v>4.240282685512367</c:v>
                </c:pt>
                <c:pt idx="11">
                  <c:v>6.982248520710059</c:v>
                </c:pt>
                <c:pt idx="12">
                  <c:v>7.062780269058296</c:v>
                </c:pt>
                <c:pt idx="13">
                  <c:v>6.643356643356643</c:v>
                </c:pt>
                <c:pt idx="14">
                  <c:v>7.9385403329065305</c:v>
                </c:pt>
                <c:pt idx="15">
                  <c:v>7.044025157232705</c:v>
                </c:pt>
                <c:pt idx="16">
                  <c:v>8.472222222222221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Tabell!$U$4</c:f>
              <c:strCache>
                <c:ptCount val="1"/>
                <c:pt idx="0">
                  <c:v>Flickor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Tabell!$U$7:$U$23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Tabell!$X$7:$X$23</c:f>
              <c:numCache>
                <c:ptCount val="17"/>
                <c:pt idx="0">
                  <c:v>5.688622754491018</c:v>
                </c:pt>
                <c:pt idx="1">
                  <c:v>8.493589743589743</c:v>
                </c:pt>
                <c:pt idx="2">
                  <c:v>5.828220858895706</c:v>
                </c:pt>
                <c:pt idx="3">
                  <c:v>7.242339832869081</c:v>
                </c:pt>
                <c:pt idx="4">
                  <c:v>3.651685393258427</c:v>
                </c:pt>
                <c:pt idx="5">
                  <c:v>5.943152454780361</c:v>
                </c:pt>
                <c:pt idx="6">
                  <c:v>5.1058530510585305</c:v>
                </c:pt>
                <c:pt idx="7">
                  <c:v>3.708281829419036</c:v>
                </c:pt>
                <c:pt idx="8">
                  <c:v>3.5545023696682465</c:v>
                </c:pt>
                <c:pt idx="9">
                  <c:v>4.718066743383199</c:v>
                </c:pt>
                <c:pt idx="10">
                  <c:v>6.103286384976526</c:v>
                </c:pt>
                <c:pt idx="11">
                  <c:v>2.7058823529411766</c:v>
                </c:pt>
                <c:pt idx="12">
                  <c:v>4.18848167539267</c:v>
                </c:pt>
                <c:pt idx="13">
                  <c:v>7.169344870210136</c:v>
                </c:pt>
                <c:pt idx="14">
                  <c:v>3.669724770642202</c:v>
                </c:pt>
                <c:pt idx="15">
                  <c:v>2.900378310214376</c:v>
                </c:pt>
                <c:pt idx="16">
                  <c:v>2.0718232044198897</c:v>
                </c:pt>
              </c:numCache>
            </c:numRef>
          </c:val>
          <c:smooth val="1"/>
        </c:ser>
        <c:axId val="27660004"/>
        <c:axId val="47613445"/>
      </c:lineChart>
      <c:catAx>
        <c:axId val="276600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13445"/>
        <c:crosses val="autoZero"/>
        <c:auto val="0"/>
        <c:lblOffset val="100"/>
        <c:noMultiLvlLbl val="0"/>
      </c:catAx>
      <c:valAx>
        <c:axId val="47613445"/>
        <c:scaling>
          <c:orientation val="minMax"/>
          <c:max val="1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766000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16 åringar, andel misstänkta, procent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Tabell!$K$4</c:f>
              <c:strCache>
                <c:ptCount val="1"/>
                <c:pt idx="0">
                  <c:v>Pojkar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Tabell!$U$7:$U$23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Tabell!$P$7:$P$23</c:f>
              <c:numCache>
                <c:ptCount val="17"/>
                <c:pt idx="0">
                  <c:v>14.040114613180515</c:v>
                </c:pt>
                <c:pt idx="1">
                  <c:v>12.934631432545201</c:v>
                </c:pt>
                <c:pt idx="2">
                  <c:v>13.399153737658674</c:v>
                </c:pt>
                <c:pt idx="3">
                  <c:v>8.714285714285714</c:v>
                </c:pt>
                <c:pt idx="4">
                  <c:v>11.25</c:v>
                </c:pt>
                <c:pt idx="5">
                  <c:v>11.782032400589102</c:v>
                </c:pt>
                <c:pt idx="6">
                  <c:v>9.912170639899623</c:v>
                </c:pt>
                <c:pt idx="7">
                  <c:v>11.198945981554678</c:v>
                </c:pt>
                <c:pt idx="8">
                  <c:v>10.08827238335435</c:v>
                </c:pt>
                <c:pt idx="9">
                  <c:v>9.390243902439025</c:v>
                </c:pt>
                <c:pt idx="10">
                  <c:v>8.644859813084112</c:v>
                </c:pt>
                <c:pt idx="11">
                  <c:v>9.269356597600872</c:v>
                </c:pt>
                <c:pt idx="12">
                  <c:v>10.123734533183352</c:v>
                </c:pt>
                <c:pt idx="13">
                  <c:v>10.218140068886338</c:v>
                </c:pt>
                <c:pt idx="14">
                  <c:v>10.085836909871245</c:v>
                </c:pt>
                <c:pt idx="15">
                  <c:v>7.094594594594595</c:v>
                </c:pt>
                <c:pt idx="16">
                  <c:v>6.85785536159601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Tabell!$U$4</c:f>
              <c:strCache>
                <c:ptCount val="1"/>
                <c:pt idx="0">
                  <c:v>Flickor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Tabell!$U$7:$U$23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Tabell!$Z$7:$Z$23</c:f>
              <c:numCache>
                <c:ptCount val="17"/>
                <c:pt idx="0">
                  <c:v>10.391566265060241</c:v>
                </c:pt>
                <c:pt idx="1">
                  <c:v>7.361963190184049</c:v>
                </c:pt>
                <c:pt idx="2">
                  <c:v>8.676470588235293</c:v>
                </c:pt>
                <c:pt idx="3">
                  <c:v>10.566615620214396</c:v>
                </c:pt>
                <c:pt idx="4">
                  <c:v>4.675716440422323</c:v>
                </c:pt>
                <c:pt idx="5">
                  <c:v>2.7434842249657065</c:v>
                </c:pt>
                <c:pt idx="6">
                  <c:v>4.92676431424767</c:v>
                </c:pt>
                <c:pt idx="7">
                  <c:v>4.04551201011378</c:v>
                </c:pt>
                <c:pt idx="8">
                  <c:v>4.5012165450121655</c:v>
                </c:pt>
                <c:pt idx="9">
                  <c:v>7.425149700598802</c:v>
                </c:pt>
                <c:pt idx="10">
                  <c:v>3.9125431530494823</c:v>
                </c:pt>
                <c:pt idx="11">
                  <c:v>4.525386313465783</c:v>
                </c:pt>
                <c:pt idx="12">
                  <c:v>4.382022471910112</c:v>
                </c:pt>
                <c:pt idx="13">
                  <c:v>6.598407281001138</c:v>
                </c:pt>
                <c:pt idx="14">
                  <c:v>6</c:v>
                </c:pt>
                <c:pt idx="15">
                  <c:v>3.7037037037037037</c:v>
                </c:pt>
                <c:pt idx="16">
                  <c:v>2.4453024453024454</c:v>
                </c:pt>
              </c:numCache>
            </c:numRef>
          </c:val>
          <c:smooth val="1"/>
        </c:ser>
        <c:axId val="25867822"/>
        <c:axId val="31483807"/>
      </c:lineChart>
      <c:catAx>
        <c:axId val="258678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483807"/>
        <c:crosses val="autoZero"/>
        <c:auto val="0"/>
        <c:lblOffset val="100"/>
        <c:noMultiLvlLbl val="0"/>
      </c:catAx>
      <c:valAx>
        <c:axId val="31483807"/>
        <c:scaling>
          <c:orientation val="minMax"/>
          <c:max val="15"/>
          <c:min val="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586782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18 åringar, andel misstänkta, procent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Tabell!$K$4</c:f>
              <c:strCache>
                <c:ptCount val="1"/>
                <c:pt idx="0">
                  <c:v>Pojkar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Tabell!$U$7:$U$23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Tabell!$R$7:$R$23</c:f>
              <c:numCache>
                <c:ptCount val="17"/>
                <c:pt idx="0">
                  <c:v>8.228730822873082</c:v>
                </c:pt>
                <c:pt idx="1">
                  <c:v>10.74766355140187</c:v>
                </c:pt>
                <c:pt idx="2">
                  <c:v>12.133891213389122</c:v>
                </c:pt>
                <c:pt idx="3">
                  <c:v>11.244979919678714</c:v>
                </c:pt>
                <c:pt idx="4">
                  <c:v>12.0617110799439</c:v>
                </c:pt>
                <c:pt idx="5">
                  <c:v>7.083333333333333</c:v>
                </c:pt>
                <c:pt idx="6">
                  <c:v>11.35135135135135</c:v>
                </c:pt>
                <c:pt idx="7">
                  <c:v>5.92485549132948</c:v>
                </c:pt>
                <c:pt idx="8">
                  <c:v>9.169764560099132</c:v>
                </c:pt>
                <c:pt idx="9">
                  <c:v>8.796895213454075</c:v>
                </c:pt>
                <c:pt idx="10">
                  <c:v>9.875</c:v>
                </c:pt>
                <c:pt idx="11">
                  <c:v>10.93935790725327</c:v>
                </c:pt>
                <c:pt idx="12">
                  <c:v>8.323699421965317</c:v>
                </c:pt>
                <c:pt idx="13">
                  <c:v>8.907741251325557</c:v>
                </c:pt>
                <c:pt idx="14">
                  <c:v>8.49673202614379</c:v>
                </c:pt>
                <c:pt idx="15">
                  <c:v>7.751937984496124</c:v>
                </c:pt>
                <c:pt idx="16">
                  <c:v>8.280922431865829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Tabell!$U$4</c:f>
              <c:strCache>
                <c:ptCount val="1"/>
                <c:pt idx="0">
                  <c:v>Flickor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Tabell!$U$7:$U$23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Tabell!$AB$7:$AB$23</c:f>
              <c:numCache>
                <c:ptCount val="17"/>
                <c:pt idx="0">
                  <c:v>3.5608308605341246</c:v>
                </c:pt>
                <c:pt idx="1">
                  <c:v>5.031446540880503</c:v>
                </c:pt>
                <c:pt idx="2">
                  <c:v>4.992657856093979</c:v>
                </c:pt>
                <c:pt idx="3">
                  <c:v>3.4582132564841497</c:v>
                </c:pt>
                <c:pt idx="4">
                  <c:v>2.5316455696202533</c:v>
                </c:pt>
                <c:pt idx="5">
                  <c:v>3.240058910162003</c:v>
                </c:pt>
                <c:pt idx="6">
                  <c:v>4.057971014492754</c:v>
                </c:pt>
                <c:pt idx="7">
                  <c:v>4.8556430446194225</c:v>
                </c:pt>
                <c:pt idx="8">
                  <c:v>4.291287386215865</c:v>
                </c:pt>
                <c:pt idx="9">
                  <c:v>5.425400739827373</c:v>
                </c:pt>
                <c:pt idx="10">
                  <c:v>3.2142857142857144</c:v>
                </c:pt>
                <c:pt idx="11">
                  <c:v>6.110458284371328</c:v>
                </c:pt>
                <c:pt idx="12">
                  <c:v>4.212860310421286</c:v>
                </c:pt>
                <c:pt idx="13">
                  <c:v>2.890792291220557</c:v>
                </c:pt>
                <c:pt idx="14">
                  <c:v>4.371584699453552</c:v>
                </c:pt>
                <c:pt idx="15">
                  <c:v>3.977900552486188</c:v>
                </c:pt>
                <c:pt idx="16">
                  <c:v>4.206730769230769</c:v>
                </c:pt>
              </c:numCache>
            </c:numRef>
          </c:val>
          <c:smooth val="1"/>
        </c:ser>
        <c:axId val="14918808"/>
        <c:axId val="51545"/>
      </c:lineChart>
      <c:catAx>
        <c:axId val="149188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45"/>
        <c:crosses val="autoZero"/>
        <c:auto val="0"/>
        <c:lblOffset val="100"/>
        <c:noMultiLvlLbl val="0"/>
      </c:catAx>
      <c:valAx>
        <c:axId val="51545"/>
        <c:scaling>
          <c:orientation val="minMax"/>
          <c:max val="1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491880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9</xdr:col>
      <xdr:colOff>885825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0" y="8210550"/>
        <a:ext cx="46767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9</xdr:col>
      <xdr:colOff>895350</xdr:colOff>
      <xdr:row>82</xdr:row>
      <xdr:rowOff>142875</xdr:rowOff>
    </xdr:to>
    <xdr:graphicFrame>
      <xdr:nvGraphicFramePr>
        <xdr:cNvPr id="2" name="Chart 2"/>
        <xdr:cNvGraphicFramePr/>
      </xdr:nvGraphicFramePr>
      <xdr:xfrm>
        <a:off x="0" y="10963275"/>
        <a:ext cx="46863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67</xdr:row>
      <xdr:rowOff>0</xdr:rowOff>
    </xdr:from>
    <xdr:to>
      <xdr:col>20</xdr:col>
      <xdr:colOff>295275</xdr:colOff>
      <xdr:row>82</xdr:row>
      <xdr:rowOff>152400</xdr:rowOff>
    </xdr:to>
    <xdr:graphicFrame>
      <xdr:nvGraphicFramePr>
        <xdr:cNvPr id="3" name="Chart 3"/>
        <xdr:cNvGraphicFramePr/>
      </xdr:nvGraphicFramePr>
      <xdr:xfrm>
        <a:off x="4752975" y="10963275"/>
        <a:ext cx="46958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50</xdr:row>
      <xdr:rowOff>0</xdr:rowOff>
    </xdr:from>
    <xdr:to>
      <xdr:col>20</xdr:col>
      <xdr:colOff>304800</xdr:colOff>
      <xdr:row>66</xdr:row>
      <xdr:rowOff>0</xdr:rowOff>
    </xdr:to>
    <xdr:graphicFrame>
      <xdr:nvGraphicFramePr>
        <xdr:cNvPr id="4" name="Chart 4"/>
        <xdr:cNvGraphicFramePr/>
      </xdr:nvGraphicFramePr>
      <xdr:xfrm>
        <a:off x="4752975" y="8210550"/>
        <a:ext cx="470535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247650</xdr:colOff>
      <xdr:row>14</xdr:row>
      <xdr:rowOff>9525</xdr:rowOff>
    </xdr:to>
    <xdr:graphicFrame>
      <xdr:nvGraphicFramePr>
        <xdr:cNvPr id="1" name="Chart 3"/>
        <xdr:cNvGraphicFramePr/>
      </xdr:nvGraphicFramePr>
      <xdr:xfrm>
        <a:off x="0" y="0"/>
        <a:ext cx="32956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0</xdr:row>
      <xdr:rowOff>0</xdr:rowOff>
    </xdr:from>
    <xdr:to>
      <xdr:col>10</xdr:col>
      <xdr:colOff>552450</xdr:colOff>
      <xdr:row>14</xdr:row>
      <xdr:rowOff>19050</xdr:rowOff>
    </xdr:to>
    <xdr:graphicFrame>
      <xdr:nvGraphicFramePr>
        <xdr:cNvPr id="2" name="Chart 4"/>
        <xdr:cNvGraphicFramePr/>
      </xdr:nvGraphicFramePr>
      <xdr:xfrm>
        <a:off x="3343275" y="0"/>
        <a:ext cx="33051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57150</xdr:rowOff>
    </xdr:from>
    <xdr:to>
      <xdr:col>5</xdr:col>
      <xdr:colOff>257175</xdr:colOff>
      <xdr:row>28</xdr:row>
      <xdr:rowOff>76200</xdr:rowOff>
    </xdr:to>
    <xdr:graphicFrame>
      <xdr:nvGraphicFramePr>
        <xdr:cNvPr id="3" name="Chart 5"/>
        <xdr:cNvGraphicFramePr/>
      </xdr:nvGraphicFramePr>
      <xdr:xfrm>
        <a:off x="0" y="2324100"/>
        <a:ext cx="330517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5</xdr:col>
      <xdr:colOff>257175</xdr:colOff>
      <xdr:row>43</xdr:row>
      <xdr:rowOff>19050</xdr:rowOff>
    </xdr:to>
    <xdr:graphicFrame>
      <xdr:nvGraphicFramePr>
        <xdr:cNvPr id="4" name="Chart 6"/>
        <xdr:cNvGraphicFramePr/>
      </xdr:nvGraphicFramePr>
      <xdr:xfrm>
        <a:off x="0" y="4695825"/>
        <a:ext cx="3305175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43</xdr:row>
      <xdr:rowOff>114300</xdr:rowOff>
    </xdr:from>
    <xdr:to>
      <xdr:col>5</xdr:col>
      <xdr:colOff>257175</xdr:colOff>
      <xdr:row>57</xdr:row>
      <xdr:rowOff>133350</xdr:rowOff>
    </xdr:to>
    <xdr:graphicFrame>
      <xdr:nvGraphicFramePr>
        <xdr:cNvPr id="5" name="Chart 7"/>
        <xdr:cNvGraphicFramePr/>
      </xdr:nvGraphicFramePr>
      <xdr:xfrm>
        <a:off x="0" y="7077075"/>
        <a:ext cx="3305175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295275</xdr:colOff>
      <xdr:row>14</xdr:row>
      <xdr:rowOff>66675</xdr:rowOff>
    </xdr:from>
    <xdr:to>
      <xdr:col>10</xdr:col>
      <xdr:colOff>561975</xdr:colOff>
      <xdr:row>28</xdr:row>
      <xdr:rowOff>95250</xdr:rowOff>
    </xdr:to>
    <xdr:graphicFrame>
      <xdr:nvGraphicFramePr>
        <xdr:cNvPr id="6" name="Chart 8"/>
        <xdr:cNvGraphicFramePr/>
      </xdr:nvGraphicFramePr>
      <xdr:xfrm>
        <a:off x="3343275" y="2333625"/>
        <a:ext cx="3314700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295275</xdr:colOff>
      <xdr:row>29</xdr:row>
      <xdr:rowOff>0</xdr:rowOff>
    </xdr:from>
    <xdr:to>
      <xdr:col>10</xdr:col>
      <xdr:colOff>561975</xdr:colOff>
      <xdr:row>43</xdr:row>
      <xdr:rowOff>28575</xdr:rowOff>
    </xdr:to>
    <xdr:graphicFrame>
      <xdr:nvGraphicFramePr>
        <xdr:cNvPr id="7" name="Chart 9"/>
        <xdr:cNvGraphicFramePr/>
      </xdr:nvGraphicFramePr>
      <xdr:xfrm>
        <a:off x="3343275" y="4695825"/>
        <a:ext cx="3314700" cy="2295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304800</xdr:colOff>
      <xdr:row>43</xdr:row>
      <xdr:rowOff>104775</xdr:rowOff>
    </xdr:from>
    <xdr:to>
      <xdr:col>10</xdr:col>
      <xdr:colOff>581025</xdr:colOff>
      <xdr:row>57</xdr:row>
      <xdr:rowOff>142875</xdr:rowOff>
    </xdr:to>
    <xdr:graphicFrame>
      <xdr:nvGraphicFramePr>
        <xdr:cNvPr id="8" name="Chart 11"/>
        <xdr:cNvGraphicFramePr/>
      </xdr:nvGraphicFramePr>
      <xdr:xfrm>
        <a:off x="3352800" y="7067550"/>
        <a:ext cx="3324225" cy="2305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409575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46767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19050</xdr:rowOff>
    </xdr:from>
    <xdr:to>
      <xdr:col>7</xdr:col>
      <xdr:colOff>419100</xdr:colOff>
      <xdr:row>35</xdr:row>
      <xdr:rowOff>104775</xdr:rowOff>
    </xdr:to>
    <xdr:graphicFrame>
      <xdr:nvGraphicFramePr>
        <xdr:cNvPr id="2" name="Chart 2"/>
        <xdr:cNvGraphicFramePr/>
      </xdr:nvGraphicFramePr>
      <xdr:xfrm>
        <a:off x="0" y="2933700"/>
        <a:ext cx="46863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419100</xdr:colOff>
      <xdr:row>17</xdr:row>
      <xdr:rowOff>85725</xdr:rowOff>
    </xdr:to>
    <xdr:graphicFrame>
      <xdr:nvGraphicFramePr>
        <xdr:cNvPr id="3" name="Chart 3"/>
        <xdr:cNvGraphicFramePr/>
      </xdr:nvGraphicFramePr>
      <xdr:xfrm>
        <a:off x="4876800" y="0"/>
        <a:ext cx="46863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15</xdr:col>
      <xdr:colOff>428625</xdr:colOff>
      <xdr:row>35</xdr:row>
      <xdr:rowOff>95250</xdr:rowOff>
    </xdr:to>
    <xdr:graphicFrame>
      <xdr:nvGraphicFramePr>
        <xdr:cNvPr id="4" name="Chart 4"/>
        <xdr:cNvGraphicFramePr/>
      </xdr:nvGraphicFramePr>
      <xdr:xfrm>
        <a:off x="4876800" y="2914650"/>
        <a:ext cx="4695825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409575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46767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19050</xdr:rowOff>
    </xdr:from>
    <xdr:to>
      <xdr:col>7</xdr:col>
      <xdr:colOff>419100</xdr:colOff>
      <xdr:row>35</xdr:row>
      <xdr:rowOff>104775</xdr:rowOff>
    </xdr:to>
    <xdr:graphicFrame>
      <xdr:nvGraphicFramePr>
        <xdr:cNvPr id="2" name="Chart 2"/>
        <xdr:cNvGraphicFramePr/>
      </xdr:nvGraphicFramePr>
      <xdr:xfrm>
        <a:off x="0" y="2933700"/>
        <a:ext cx="46863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38100</xdr:rowOff>
    </xdr:from>
    <xdr:to>
      <xdr:col>7</xdr:col>
      <xdr:colOff>428625</xdr:colOff>
      <xdr:row>53</xdr:row>
      <xdr:rowOff>133350</xdr:rowOff>
    </xdr:to>
    <xdr:graphicFrame>
      <xdr:nvGraphicFramePr>
        <xdr:cNvPr id="3" name="Chart 4"/>
        <xdr:cNvGraphicFramePr/>
      </xdr:nvGraphicFramePr>
      <xdr:xfrm>
        <a:off x="0" y="5867400"/>
        <a:ext cx="46958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9" width="6.28125" style="0" customWidth="1"/>
    <col min="10" max="10" width="14.421875" style="0" customWidth="1"/>
    <col min="11" max="11" width="6.57421875" style="0" customWidth="1"/>
    <col min="12" max="19" width="6.28125" style="0" customWidth="1"/>
  </cols>
  <sheetData>
    <row r="1" spans="1:9" ht="15.75">
      <c r="A1" s="5" t="s">
        <v>12</v>
      </c>
      <c r="B1" s="2"/>
      <c r="C1" s="2"/>
      <c r="D1" s="2"/>
      <c r="E1" s="2"/>
      <c r="F1" s="2"/>
      <c r="G1" s="2"/>
      <c r="H1" s="2"/>
      <c r="I1" s="2"/>
    </row>
    <row r="2" spans="1:9" ht="15.75">
      <c r="A2" s="5"/>
      <c r="B2" s="2"/>
      <c r="C2" s="2"/>
      <c r="D2" s="2"/>
      <c r="E2" s="2"/>
      <c r="F2" s="2"/>
      <c r="G2" s="2"/>
      <c r="H2" s="2"/>
      <c r="I2" s="2"/>
    </row>
    <row r="3" spans="1:19" ht="12.75">
      <c r="A3" s="21" t="s">
        <v>18</v>
      </c>
      <c r="B3" s="14"/>
      <c r="C3" s="14"/>
      <c r="D3" s="14"/>
      <c r="E3" s="14"/>
      <c r="F3" s="14"/>
      <c r="G3" s="14"/>
      <c r="H3" s="14"/>
      <c r="I3" s="14"/>
      <c r="K3" s="9" t="s">
        <v>14</v>
      </c>
      <c r="L3" s="2"/>
      <c r="M3" s="2"/>
      <c r="N3" s="2"/>
      <c r="O3" s="2"/>
      <c r="P3" s="2"/>
      <c r="Q3" s="2"/>
      <c r="R3" s="2"/>
      <c r="S3" s="2"/>
    </row>
    <row r="4" spans="1:19" ht="12.75">
      <c r="A4" s="21" t="s">
        <v>17</v>
      </c>
      <c r="B4" s="14"/>
      <c r="C4" s="14"/>
      <c r="D4" s="14"/>
      <c r="E4" s="14"/>
      <c r="F4" s="14"/>
      <c r="G4" s="14"/>
      <c r="H4" s="14"/>
      <c r="I4" s="14"/>
      <c r="L4" s="2"/>
      <c r="M4" s="2"/>
      <c r="N4" s="2"/>
      <c r="O4" s="2"/>
      <c r="P4" s="2"/>
      <c r="Q4" s="2"/>
      <c r="R4" s="2"/>
      <c r="S4" s="2"/>
    </row>
    <row r="5" spans="1:19" ht="12.75">
      <c r="A5" s="21"/>
      <c r="B5" s="14"/>
      <c r="C5" s="14"/>
      <c r="D5" s="14"/>
      <c r="E5" s="14"/>
      <c r="F5" s="14"/>
      <c r="G5" s="14"/>
      <c r="H5" s="14"/>
      <c r="I5" s="14"/>
      <c r="K5" s="6"/>
      <c r="L5" s="2" t="s">
        <v>15</v>
      </c>
      <c r="M5" s="2"/>
      <c r="N5" s="2"/>
      <c r="O5" s="2"/>
      <c r="P5" s="2"/>
      <c r="Q5" s="2"/>
      <c r="R5" s="2"/>
      <c r="S5" s="2"/>
    </row>
    <row r="6" spans="1:19" ht="12.75">
      <c r="A6" s="6"/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K6" s="6"/>
      <c r="L6" s="7" t="s">
        <v>0</v>
      </c>
      <c r="M6" s="7" t="s">
        <v>1</v>
      </c>
      <c r="N6" s="7" t="s">
        <v>2</v>
      </c>
      <c r="O6" s="7" t="s">
        <v>3</v>
      </c>
      <c r="P6" s="7" t="s">
        <v>4</v>
      </c>
      <c r="Q6" s="7" t="s">
        <v>5</v>
      </c>
      <c r="R6" s="7" t="s">
        <v>6</v>
      </c>
      <c r="S6" s="7" t="s">
        <v>7</v>
      </c>
    </row>
    <row r="7" spans="1:19" ht="12.75">
      <c r="A7" s="6">
        <v>1995</v>
      </c>
      <c r="B7" s="3">
        <v>2.6217228464419478</v>
      </c>
      <c r="C7" s="3">
        <v>4.728682170542636</v>
      </c>
      <c r="D7" s="3">
        <v>10.037174721189592</v>
      </c>
      <c r="E7" s="3">
        <v>16.011860637509265</v>
      </c>
      <c r="F7" s="3">
        <v>27.6064610866373</v>
      </c>
      <c r="G7" s="3">
        <v>15.14423076923077</v>
      </c>
      <c r="H7" s="3">
        <v>11.646297627606039</v>
      </c>
      <c r="I7" s="3">
        <v>11.158192090395481</v>
      </c>
      <c r="K7" s="6">
        <v>1995</v>
      </c>
      <c r="L7" s="3">
        <v>2.247191011235955</v>
      </c>
      <c r="M7" s="3">
        <v>3.798449612403101</v>
      </c>
      <c r="N7" s="3">
        <v>7.286245353159852</v>
      </c>
      <c r="O7" s="3">
        <v>9.340252038547073</v>
      </c>
      <c r="P7" s="3">
        <v>12.261380323054333</v>
      </c>
      <c r="Q7" s="3">
        <v>8.413461538461538</v>
      </c>
      <c r="R7" s="3">
        <v>5.966930265995686</v>
      </c>
      <c r="S7" s="3">
        <v>5.084745762711864</v>
      </c>
    </row>
    <row r="8" spans="1:19" ht="12.75">
      <c r="A8" s="6">
        <v>1996</v>
      </c>
      <c r="B8" s="3">
        <v>2.893175074183976</v>
      </c>
      <c r="C8" s="3">
        <v>7.297096053611318</v>
      </c>
      <c r="D8" s="3">
        <v>13.05019305019305</v>
      </c>
      <c r="E8" s="3">
        <v>16.226138032305432</v>
      </c>
      <c r="F8" s="3">
        <v>21.954777534646244</v>
      </c>
      <c r="G8" s="3">
        <v>33.139111434814275</v>
      </c>
      <c r="H8" s="3">
        <v>14.710485133020343</v>
      </c>
      <c r="I8" s="3">
        <v>9.006622516556291</v>
      </c>
      <c r="K8" s="6">
        <v>1996</v>
      </c>
      <c r="L8" s="3">
        <v>2.4480712166172105</v>
      </c>
      <c r="M8" s="3">
        <v>5.584512285927029</v>
      </c>
      <c r="N8" s="3">
        <v>8.725868725868725</v>
      </c>
      <c r="O8" s="3">
        <v>9.324522760646108</v>
      </c>
      <c r="P8" s="3">
        <v>10.284463894967177</v>
      </c>
      <c r="Q8" s="3">
        <v>11.434814275309542</v>
      </c>
      <c r="R8" s="3">
        <v>7.902973395931142</v>
      </c>
      <c r="S8" s="3">
        <v>6.0927152317880795</v>
      </c>
    </row>
    <row r="9" spans="1:19" ht="12.75">
      <c r="A9" s="19">
        <v>1997</v>
      </c>
      <c r="B9" s="20">
        <v>2.961432506887052</v>
      </c>
      <c r="C9" s="20">
        <v>9.263311451495259</v>
      </c>
      <c r="D9" s="20">
        <v>13.495575221238939</v>
      </c>
      <c r="E9" s="20">
        <v>22.5</v>
      </c>
      <c r="F9" s="20">
        <v>44.06047516198704</v>
      </c>
      <c r="G9" s="20">
        <v>46.01706970128023</v>
      </c>
      <c r="H9" s="20">
        <v>24.82117310443491</v>
      </c>
      <c r="I9" s="20">
        <v>10.816618911174785</v>
      </c>
      <c r="K9" s="19">
        <v>1997</v>
      </c>
      <c r="L9" s="20">
        <v>2.6859504132231407</v>
      </c>
      <c r="M9" s="20">
        <v>7.075127644055434</v>
      </c>
      <c r="N9" s="20">
        <v>7.669616519174041</v>
      </c>
      <c r="O9" s="20">
        <v>7.954545454545454</v>
      </c>
      <c r="P9" s="20">
        <v>11.087113030957523</v>
      </c>
      <c r="Q9" s="20">
        <v>10.099573257467995</v>
      </c>
      <c r="R9" s="20">
        <v>8.6552217453505</v>
      </c>
      <c r="S9" s="20">
        <v>6.232091690544412</v>
      </c>
    </row>
    <row r="10" spans="1:19" ht="12.75">
      <c r="A10" s="6">
        <v>1998</v>
      </c>
      <c r="B10" s="3">
        <v>2.489905787348587</v>
      </c>
      <c r="C10" s="3">
        <v>5.334233625928427</v>
      </c>
      <c r="D10" s="3">
        <v>20.47756874095514</v>
      </c>
      <c r="E10" s="3">
        <v>13.907284768211921</v>
      </c>
      <c r="F10" s="3">
        <v>37.91574279379157</v>
      </c>
      <c r="G10" s="3">
        <v>27.642857142857142</v>
      </c>
      <c r="H10" s="3">
        <v>13.740458015267176</v>
      </c>
      <c r="I10" s="3">
        <v>17.761394101876675</v>
      </c>
      <c r="K10" s="6">
        <v>1998</v>
      </c>
      <c r="L10" s="3">
        <v>2.288021534320323</v>
      </c>
      <c r="M10" s="3">
        <v>4.4564483457123565</v>
      </c>
      <c r="N10" s="3">
        <v>8.465991316931982</v>
      </c>
      <c r="O10" s="3">
        <v>7.873436350257542</v>
      </c>
      <c r="P10" s="3">
        <v>9.608277900960827</v>
      </c>
      <c r="Q10" s="3">
        <v>11.571428571428571</v>
      </c>
      <c r="R10" s="3">
        <v>7.494795281054823</v>
      </c>
      <c r="S10" s="3">
        <v>6.903485254691689</v>
      </c>
    </row>
    <row r="11" spans="1:19" ht="12.75">
      <c r="A11" s="6">
        <v>1999</v>
      </c>
      <c r="B11" s="3">
        <v>2.9145077720207255</v>
      </c>
      <c r="C11" s="3">
        <v>7.0525615435795075</v>
      </c>
      <c r="D11" s="3">
        <v>11.096075778078484</v>
      </c>
      <c r="E11" s="3">
        <v>22.198429693076374</v>
      </c>
      <c r="F11" s="3">
        <v>17.859725234996386</v>
      </c>
      <c r="G11" s="3">
        <v>19.650655021834062</v>
      </c>
      <c r="H11" s="3">
        <v>24.297752808988765</v>
      </c>
      <c r="I11" s="3">
        <v>14.544319600499376</v>
      </c>
      <c r="K11" s="6">
        <v>1999</v>
      </c>
      <c r="L11" s="3">
        <v>2.3963730569948187</v>
      </c>
      <c r="M11" s="3">
        <v>4.391217564870259</v>
      </c>
      <c r="N11" s="3">
        <v>4.803788903924222</v>
      </c>
      <c r="O11" s="3">
        <v>9.921484653818702</v>
      </c>
      <c r="P11" s="3">
        <v>8.098336948662329</v>
      </c>
      <c r="Q11" s="3">
        <v>7.641921397379913</v>
      </c>
      <c r="R11" s="3">
        <v>7.303370786516854</v>
      </c>
      <c r="S11" s="3">
        <v>5.493133583021224</v>
      </c>
    </row>
    <row r="12" spans="1:19" ht="12.75">
      <c r="A12" s="19">
        <v>2000</v>
      </c>
      <c r="B12" s="20">
        <v>1.4981273408239701</v>
      </c>
      <c r="C12" s="20">
        <v>4.45859872611465</v>
      </c>
      <c r="D12" s="20">
        <v>9.309895833333334</v>
      </c>
      <c r="E12" s="20">
        <v>17.25752508361204</v>
      </c>
      <c r="F12" s="20">
        <v>17.68465909090909</v>
      </c>
      <c r="G12" s="20">
        <v>17.651245551601424</v>
      </c>
      <c r="H12" s="20">
        <v>8.720514653323804</v>
      </c>
      <c r="I12" s="20">
        <v>13.263296126066972</v>
      </c>
      <c r="K12" s="19">
        <v>2000</v>
      </c>
      <c r="L12" s="20">
        <v>1.1860174781523096</v>
      </c>
      <c r="M12" s="20">
        <v>3.56687898089172</v>
      </c>
      <c r="N12" s="20">
        <v>6.315104166666667</v>
      </c>
      <c r="O12" s="20">
        <v>6.822742474916388</v>
      </c>
      <c r="P12" s="20">
        <v>7.1022727272727275</v>
      </c>
      <c r="Q12" s="20">
        <v>7.1886120996441285</v>
      </c>
      <c r="R12" s="20">
        <v>5.218012866333095</v>
      </c>
      <c r="S12" s="20">
        <v>6.631648063033486</v>
      </c>
    </row>
    <row r="13" spans="1:19" ht="12.75">
      <c r="A13" s="6">
        <v>2001</v>
      </c>
      <c r="B13" s="3">
        <v>2.1699819168173597</v>
      </c>
      <c r="C13" s="3">
        <v>4.975124378109452</v>
      </c>
      <c r="D13" s="3">
        <v>12.065698041692988</v>
      </c>
      <c r="E13" s="3">
        <v>13.51875808538163</v>
      </c>
      <c r="F13" s="3">
        <v>26.93798449612403</v>
      </c>
      <c r="G13" s="3">
        <v>25.933609958506224</v>
      </c>
      <c r="H13" s="3">
        <v>19.58041958041958</v>
      </c>
      <c r="I13" s="3">
        <v>9.204470742932282</v>
      </c>
      <c r="K13" s="6">
        <v>2001</v>
      </c>
      <c r="L13" s="3">
        <v>1.8685955394816154</v>
      </c>
      <c r="M13" s="3">
        <v>3.171641791044776</v>
      </c>
      <c r="N13" s="3">
        <v>5.938092229943146</v>
      </c>
      <c r="O13" s="3">
        <v>6.66235446313066</v>
      </c>
      <c r="P13" s="3">
        <v>7.493540051679586</v>
      </c>
      <c r="Q13" s="3">
        <v>8.298755186721992</v>
      </c>
      <c r="R13" s="3">
        <v>7.8321678321678325</v>
      </c>
      <c r="S13" s="3">
        <v>4.602235371466141</v>
      </c>
    </row>
    <row r="14" spans="1:19" ht="12.75">
      <c r="A14" s="6">
        <v>2002</v>
      </c>
      <c r="B14" s="3">
        <v>1.4228799089356858</v>
      </c>
      <c r="C14" s="3">
        <v>2.769416014449127</v>
      </c>
      <c r="D14" s="3">
        <v>14.321295143212952</v>
      </c>
      <c r="E14" s="3">
        <v>12.868801004394225</v>
      </c>
      <c r="F14" s="3">
        <v>18.322580645161292</v>
      </c>
      <c r="G14" s="3">
        <v>10.135571336346029</v>
      </c>
      <c r="H14" s="3">
        <v>23.108665749656122</v>
      </c>
      <c r="I14" s="3">
        <v>10.85173501577287</v>
      </c>
      <c r="K14" s="6">
        <v>2002</v>
      </c>
      <c r="L14" s="3">
        <v>1.1952191235059761</v>
      </c>
      <c r="M14" s="3">
        <v>2.287778446718844</v>
      </c>
      <c r="N14" s="3">
        <v>5.417185554171856</v>
      </c>
      <c r="O14" s="3">
        <v>5.900816070307596</v>
      </c>
      <c r="P14" s="3">
        <v>7.548387096774194</v>
      </c>
      <c r="Q14" s="3">
        <v>5.616526791478373</v>
      </c>
      <c r="R14" s="3">
        <v>5.364511691884457</v>
      </c>
      <c r="S14" s="3">
        <v>5.930599369085174</v>
      </c>
    </row>
    <row r="15" spans="1:19" ht="12.75">
      <c r="A15" s="19">
        <v>2003</v>
      </c>
      <c r="B15" s="20">
        <v>2.303603071470762</v>
      </c>
      <c r="C15" s="20">
        <v>4.664391353811149</v>
      </c>
      <c r="D15" s="20">
        <v>12.671029149315883</v>
      </c>
      <c r="E15" s="20">
        <v>28.67783985102421</v>
      </c>
      <c r="F15" s="20">
        <v>22.724458204334365</v>
      </c>
      <c r="G15" s="20">
        <v>12.307692307692308</v>
      </c>
      <c r="H15" s="20">
        <v>11.104060913705585</v>
      </c>
      <c r="I15" s="20">
        <v>13.955026455026456</v>
      </c>
      <c r="K15" s="19">
        <v>2003</v>
      </c>
      <c r="L15" s="20">
        <v>1.8901358535144714</v>
      </c>
      <c r="M15" s="20">
        <v>2.6734926052332195</v>
      </c>
      <c r="N15" s="20">
        <v>4.402141582391434</v>
      </c>
      <c r="O15" s="20">
        <v>7.324643078833023</v>
      </c>
      <c r="P15" s="20">
        <v>7.244582043343653</v>
      </c>
      <c r="Q15" s="20">
        <v>6.666666666666667</v>
      </c>
      <c r="R15" s="20">
        <v>6.789340101522843</v>
      </c>
      <c r="S15" s="20">
        <v>8.664021164021165</v>
      </c>
    </row>
    <row r="16" spans="1:19" ht="12.75">
      <c r="A16" s="6">
        <v>2004</v>
      </c>
      <c r="B16" s="3">
        <v>3.393939393939394</v>
      </c>
      <c r="C16" s="3">
        <v>5.397390272835112</v>
      </c>
      <c r="D16" s="3">
        <v>7.199546485260771</v>
      </c>
      <c r="E16" s="3">
        <v>11.104513064133016</v>
      </c>
      <c r="F16" s="3">
        <v>18.79154078549849</v>
      </c>
      <c r="G16" s="3">
        <v>19.485294117647058</v>
      </c>
      <c r="H16" s="3">
        <v>16.414141414141415</v>
      </c>
      <c r="I16" s="3">
        <v>18.40048105832832</v>
      </c>
      <c r="K16" s="6">
        <v>2004</v>
      </c>
      <c r="L16" s="3">
        <v>2.0606060606060606</v>
      </c>
      <c r="M16" s="3">
        <v>4.1518386714116255</v>
      </c>
      <c r="N16" s="3">
        <v>4.705215419501134</v>
      </c>
      <c r="O16" s="3">
        <v>5.403800475059382</v>
      </c>
      <c r="P16" s="3">
        <v>8.3987915407855</v>
      </c>
      <c r="Q16" s="3">
        <v>8.700980392156863</v>
      </c>
      <c r="R16" s="3">
        <v>7.070707070707071</v>
      </c>
      <c r="S16" s="3">
        <v>6.313890559230306</v>
      </c>
    </row>
    <row r="17" spans="1:19" ht="12.75">
      <c r="A17" s="6">
        <v>2005</v>
      </c>
      <c r="B17" s="3">
        <v>3.082614056720099</v>
      </c>
      <c r="C17" s="3">
        <v>4.37125748502994</v>
      </c>
      <c r="D17" s="3">
        <v>9.347442680776014</v>
      </c>
      <c r="E17" s="3">
        <v>10.4586129753915</v>
      </c>
      <c r="F17" s="3">
        <v>18.55072463768116</v>
      </c>
      <c r="G17" s="3">
        <v>18.970676241771393</v>
      </c>
      <c r="H17" s="3">
        <v>13.048780487804878</v>
      </c>
      <c r="I17" s="3">
        <v>13.030484160191273</v>
      </c>
      <c r="K17" s="6">
        <v>2005</v>
      </c>
      <c r="L17" s="3">
        <v>1.911220715166461</v>
      </c>
      <c r="M17" s="3">
        <v>3.1137724550898205</v>
      </c>
      <c r="N17" s="3">
        <v>5.173427395649618</v>
      </c>
      <c r="O17" s="3">
        <v>6.263982102908278</v>
      </c>
      <c r="P17" s="3">
        <v>6.260869565217392</v>
      </c>
      <c r="Q17" s="3">
        <v>6.2238180730101735</v>
      </c>
      <c r="R17" s="3">
        <v>6.463414634146342</v>
      </c>
      <c r="S17" s="3">
        <v>6.4554692169754935</v>
      </c>
    </row>
    <row r="18" spans="1:19" ht="12.75">
      <c r="A18" s="19">
        <v>2006</v>
      </c>
      <c r="B18" s="16">
        <v>1.9595835884874464</v>
      </c>
      <c r="C18" s="16">
        <v>5.060975609756097</v>
      </c>
      <c r="D18" s="16">
        <v>16.460176991150444</v>
      </c>
      <c r="E18" s="16">
        <v>14.816966879721093</v>
      </c>
      <c r="F18" s="16">
        <v>13.494240263302249</v>
      </c>
      <c r="G18" s="16">
        <v>12.371134020618557</v>
      </c>
      <c r="H18" s="16">
        <v>26.713947990543737</v>
      </c>
      <c r="I18" s="16">
        <v>11.747685185185185</v>
      </c>
      <c r="K18" s="19">
        <v>2006</v>
      </c>
      <c r="L18" s="16">
        <v>1.5309246785058175</v>
      </c>
      <c r="M18" s="16">
        <v>3.7195121951219514</v>
      </c>
      <c r="N18" s="16">
        <v>4.837758112094395</v>
      </c>
      <c r="O18" s="16">
        <v>7.147007553747821</v>
      </c>
      <c r="P18" s="16">
        <v>6.911684037301152</v>
      </c>
      <c r="Q18" s="16">
        <v>6.8728522336769755</v>
      </c>
      <c r="R18" s="16">
        <v>8.51063829787234</v>
      </c>
      <c r="S18" s="16">
        <v>6.828703703703703</v>
      </c>
    </row>
    <row r="19" spans="1:19" ht="12.75">
      <c r="A19" s="6">
        <v>2007</v>
      </c>
      <c r="B19" s="12">
        <v>3.5714285714285716</v>
      </c>
      <c r="C19" s="12">
        <v>5.115712545676005</v>
      </c>
      <c r="D19" s="12">
        <v>14.432367149758454</v>
      </c>
      <c r="E19" s="12">
        <v>17.8965717606043</v>
      </c>
      <c r="F19" s="12">
        <v>17.25688589094997</v>
      </c>
      <c r="G19" s="12">
        <v>12.418655097613883</v>
      </c>
      <c r="H19" s="12">
        <v>10.0169779286927</v>
      </c>
      <c r="I19" s="12">
        <v>17.1960569550931</v>
      </c>
      <c r="K19" s="6">
        <v>2007</v>
      </c>
      <c r="L19" s="12">
        <v>1.6846361185983827</v>
      </c>
      <c r="M19" s="12">
        <v>2.92326431181486</v>
      </c>
      <c r="N19" s="12">
        <v>5.736714975845411</v>
      </c>
      <c r="O19" s="12">
        <v>7.26321905868681</v>
      </c>
      <c r="P19" s="12">
        <v>7.251264755480607</v>
      </c>
      <c r="Q19" s="12">
        <v>6.941431670281996</v>
      </c>
      <c r="R19" s="12">
        <v>6.22524052065648</v>
      </c>
      <c r="S19" s="12">
        <v>6.407447973713034</v>
      </c>
    </row>
    <row r="20" spans="1:19" ht="12.75">
      <c r="A20" s="13">
        <v>2008</v>
      </c>
      <c r="B20" s="12">
        <v>3.0186255619781632</v>
      </c>
      <c r="C20" s="12">
        <v>6.5131578947368425</v>
      </c>
      <c r="D20" s="12">
        <v>12.89742051589682</v>
      </c>
      <c r="E20" s="12">
        <v>16.29013079667063</v>
      </c>
      <c r="F20" s="12">
        <v>38.05714285714286</v>
      </c>
      <c r="G20" s="12">
        <v>20.339912280701753</v>
      </c>
      <c r="H20" s="12">
        <v>10.602024507192327</v>
      </c>
      <c r="I20" s="12">
        <v>12.313432835820896</v>
      </c>
      <c r="K20" s="13">
        <v>2008</v>
      </c>
      <c r="L20" s="12">
        <v>2.504816955684008</v>
      </c>
      <c r="M20" s="12">
        <v>3.6842105263157894</v>
      </c>
      <c r="N20" s="12">
        <v>6.898620275944811</v>
      </c>
      <c r="O20" s="12">
        <v>8.680142687277051</v>
      </c>
      <c r="P20" s="12">
        <v>8.4</v>
      </c>
      <c r="Q20" s="12">
        <v>6.030701754385965</v>
      </c>
      <c r="R20" s="12">
        <v>5.913692061800746</v>
      </c>
      <c r="S20" s="12">
        <v>6.2366737739872065</v>
      </c>
    </row>
    <row r="21" spans="1:19" ht="12.75">
      <c r="A21" s="19">
        <v>2009</v>
      </c>
      <c r="B21" s="16">
        <v>4.829545454545454</v>
      </c>
      <c r="C21" s="16">
        <v>7.419150285351934</v>
      </c>
      <c r="D21" s="16">
        <v>9.520725388601036</v>
      </c>
      <c r="E21" s="16">
        <v>11.11111111111111</v>
      </c>
      <c r="F21" s="16">
        <v>14.607390300230946</v>
      </c>
      <c r="G21" s="16">
        <v>11.883408071748878</v>
      </c>
      <c r="H21" s="16">
        <v>10.474631751227497</v>
      </c>
      <c r="I21" s="16">
        <v>9.446092977250247</v>
      </c>
      <c r="K21" s="19">
        <v>2009</v>
      </c>
      <c r="L21" s="16">
        <v>2.9829545454545454</v>
      </c>
      <c r="M21" s="16">
        <v>4.058338617628408</v>
      </c>
      <c r="N21" s="16">
        <v>5.829015544041451</v>
      </c>
      <c r="O21" s="16">
        <v>6.951871657754011</v>
      </c>
      <c r="P21" s="16">
        <v>8.198614318706698</v>
      </c>
      <c r="Q21" s="16">
        <v>6.7825112107623315</v>
      </c>
      <c r="R21" s="16">
        <v>6.437534097108565</v>
      </c>
      <c r="S21" s="16">
        <v>6.132542037586548</v>
      </c>
    </row>
    <row r="22" spans="1:19" ht="12.75">
      <c r="A22" s="18">
        <v>2010</v>
      </c>
      <c r="B22" s="15">
        <v>2.8867505551443373</v>
      </c>
      <c r="C22" s="15">
        <v>5.692199578355587</v>
      </c>
      <c r="D22" s="15">
        <v>8.312342569269521</v>
      </c>
      <c r="E22" s="15">
        <v>9.59079283887468</v>
      </c>
      <c r="F22" s="15">
        <v>8.985507246376812</v>
      </c>
      <c r="G22" s="15">
        <v>13.895216400911162</v>
      </c>
      <c r="H22" s="15">
        <v>10.06637168141593</v>
      </c>
      <c r="I22" s="15">
        <v>8.875128998968009</v>
      </c>
      <c r="K22" s="18">
        <v>2010</v>
      </c>
      <c r="L22" s="12">
        <v>2.29459659511473</v>
      </c>
      <c r="M22" s="12">
        <v>3.724525650035137</v>
      </c>
      <c r="N22" s="12">
        <v>4.974811083123425</v>
      </c>
      <c r="O22" s="12">
        <v>5.946291560102302</v>
      </c>
      <c r="P22" s="12">
        <v>5.449275362318841</v>
      </c>
      <c r="Q22" s="12">
        <v>7.232346241457859</v>
      </c>
      <c r="R22" s="12">
        <v>5.8628318584070795</v>
      </c>
      <c r="S22" s="12">
        <v>5.469556243550052</v>
      </c>
    </row>
    <row r="23" spans="1:19" ht="12.75">
      <c r="A23" s="18">
        <v>2011</v>
      </c>
      <c r="B23" s="15">
        <v>1.3966480446927374</v>
      </c>
      <c r="C23" s="15">
        <v>4.120676968359088</v>
      </c>
      <c r="D23" s="15">
        <v>9.418282548476455</v>
      </c>
      <c r="E23" s="15">
        <v>8.768656716417912</v>
      </c>
      <c r="F23" s="15">
        <v>8.296390120329322</v>
      </c>
      <c r="G23" s="15">
        <v>7.069555302166476</v>
      </c>
      <c r="H23" s="15">
        <v>8.566629339305711</v>
      </c>
      <c r="I23" s="15"/>
      <c r="K23" s="18">
        <v>2011</v>
      </c>
      <c r="L23" s="12">
        <v>1.3268156424581006</v>
      </c>
      <c r="M23" s="12">
        <v>2.79617365710081</v>
      </c>
      <c r="N23" s="12">
        <v>5.263157894736842</v>
      </c>
      <c r="O23" s="12">
        <v>5.286069651741294</v>
      </c>
      <c r="P23" s="12">
        <v>4.686510449651679</v>
      </c>
      <c r="Q23" s="12">
        <v>5.131128848346636</v>
      </c>
      <c r="R23" s="12">
        <v>6.382978723404255</v>
      </c>
      <c r="S23" s="12"/>
    </row>
    <row r="25" spans="1:19" ht="12.75">
      <c r="A25" s="9" t="s">
        <v>14</v>
      </c>
      <c r="B25" s="2"/>
      <c r="C25" s="2"/>
      <c r="D25" s="2"/>
      <c r="E25" s="2"/>
      <c r="F25" s="2"/>
      <c r="G25" s="2"/>
      <c r="H25" s="2"/>
      <c r="I25" s="2"/>
      <c r="K25" s="9" t="s">
        <v>14</v>
      </c>
      <c r="L25" s="2"/>
      <c r="M25" s="2"/>
      <c r="N25" s="2"/>
      <c r="O25" s="2"/>
      <c r="P25" s="2"/>
      <c r="Q25" s="2"/>
      <c r="R25" s="2"/>
      <c r="S25" s="2"/>
    </row>
    <row r="26" spans="1:19" ht="12.75">
      <c r="A26" s="9" t="s">
        <v>8</v>
      </c>
      <c r="B26" s="2"/>
      <c r="C26" s="2"/>
      <c r="D26" s="2"/>
      <c r="E26" s="2"/>
      <c r="F26" s="2"/>
      <c r="G26" s="2"/>
      <c r="H26" s="2"/>
      <c r="I26" s="2"/>
      <c r="K26" s="9" t="s">
        <v>9</v>
      </c>
      <c r="L26" s="2"/>
      <c r="M26" s="2"/>
      <c r="N26" s="2"/>
      <c r="O26" s="2"/>
      <c r="P26" s="2"/>
      <c r="Q26" s="2"/>
      <c r="R26" s="2"/>
      <c r="S26" s="2"/>
    </row>
    <row r="27" spans="1:19" ht="12.75">
      <c r="A27" s="6"/>
      <c r="B27" s="2" t="s">
        <v>15</v>
      </c>
      <c r="C27" s="2"/>
      <c r="D27" s="2"/>
      <c r="E27" s="2"/>
      <c r="F27" s="2"/>
      <c r="G27" s="2"/>
      <c r="H27" s="2"/>
      <c r="I27" s="2"/>
      <c r="K27" s="6"/>
      <c r="L27" s="2" t="s">
        <v>15</v>
      </c>
      <c r="M27" s="2"/>
      <c r="N27" s="2"/>
      <c r="O27" s="2"/>
      <c r="P27" s="2"/>
      <c r="Q27" s="2"/>
      <c r="R27" s="2"/>
      <c r="S27" s="2"/>
    </row>
    <row r="28" spans="1:19" ht="12.75">
      <c r="A28" s="6"/>
      <c r="B28" s="7" t="s">
        <v>0</v>
      </c>
      <c r="C28" s="7" t="s">
        <v>1</v>
      </c>
      <c r="D28" s="7" t="s">
        <v>2</v>
      </c>
      <c r="E28" s="7" t="s">
        <v>3</v>
      </c>
      <c r="F28" s="7" t="s">
        <v>4</v>
      </c>
      <c r="G28" s="7" t="s">
        <v>5</v>
      </c>
      <c r="H28" s="7" t="s">
        <v>6</v>
      </c>
      <c r="I28" s="7" t="s">
        <v>7</v>
      </c>
      <c r="K28" s="6"/>
      <c r="L28" s="7" t="s">
        <v>0</v>
      </c>
      <c r="M28" s="7" t="s">
        <v>1</v>
      </c>
      <c r="N28" s="7" t="s">
        <v>2</v>
      </c>
      <c r="O28" s="7" t="s">
        <v>3</v>
      </c>
      <c r="P28" s="7" t="s">
        <v>4</v>
      </c>
      <c r="Q28" s="7" t="s">
        <v>5</v>
      </c>
      <c r="R28" s="7" t="s">
        <v>6</v>
      </c>
      <c r="S28" s="7" t="s">
        <v>7</v>
      </c>
    </row>
    <row r="29" spans="1:19" ht="12.75">
      <c r="A29" s="6">
        <v>1995</v>
      </c>
      <c r="B29" s="3">
        <v>3.004291845493562</v>
      </c>
      <c r="C29" s="3">
        <v>3.8922155688622753</v>
      </c>
      <c r="D29" s="3">
        <v>8.862629246676514</v>
      </c>
      <c r="E29" s="3">
        <v>11.789772727272727</v>
      </c>
      <c r="F29" s="3">
        <v>14.040114613180515</v>
      </c>
      <c r="G29" s="3">
        <v>11.26984126984127</v>
      </c>
      <c r="H29" s="3">
        <v>8.228730822873082</v>
      </c>
      <c r="I29" s="3">
        <v>6.7547723935389135</v>
      </c>
      <c r="K29" s="6">
        <v>1995</v>
      </c>
      <c r="L29" s="3">
        <v>1.4150943396226414</v>
      </c>
      <c r="M29" s="3">
        <v>3.697749196141479</v>
      </c>
      <c r="N29" s="3">
        <v>5.688622754491018</v>
      </c>
      <c r="O29" s="3">
        <v>6.666666666666667</v>
      </c>
      <c r="P29" s="3">
        <v>10.391566265060241</v>
      </c>
      <c r="Q29" s="3">
        <v>5.501618122977346</v>
      </c>
      <c r="R29" s="3">
        <v>3.5608308605341246</v>
      </c>
      <c r="S29" s="3">
        <v>3.5374149659863945</v>
      </c>
    </row>
    <row r="30" spans="1:19" ht="12.75">
      <c r="A30" s="6">
        <v>1996</v>
      </c>
      <c r="B30" s="3">
        <v>3.1201248049921997</v>
      </c>
      <c r="C30" s="3">
        <v>6.876790830945558</v>
      </c>
      <c r="D30" s="3">
        <v>8.941877794336811</v>
      </c>
      <c r="E30" s="3">
        <v>11.24087591240876</v>
      </c>
      <c r="F30" s="3">
        <v>12.934631432545201</v>
      </c>
      <c r="G30" s="3">
        <v>15</v>
      </c>
      <c r="H30" s="3">
        <v>10.74766355140187</v>
      </c>
      <c r="I30" s="3">
        <v>8.56760374832664</v>
      </c>
      <c r="K30" s="6">
        <v>1996</v>
      </c>
      <c r="L30" s="3">
        <v>1.8387553041018387</v>
      </c>
      <c r="M30" s="3">
        <v>4.186046511627907</v>
      </c>
      <c r="N30" s="3">
        <v>8.493589743589743</v>
      </c>
      <c r="O30" s="3">
        <v>7.385524372230428</v>
      </c>
      <c r="P30" s="3">
        <v>7.361963190184049</v>
      </c>
      <c r="Q30" s="3">
        <v>7.726597325408618</v>
      </c>
      <c r="R30" s="3">
        <v>5.031446540880503</v>
      </c>
      <c r="S30" s="3">
        <v>3.669724770642202</v>
      </c>
    </row>
    <row r="31" spans="1:19" ht="12.75">
      <c r="A31" s="19">
        <v>1997</v>
      </c>
      <c r="B31" s="20">
        <v>3.6048064085447264</v>
      </c>
      <c r="C31" s="20">
        <v>8.157099697885196</v>
      </c>
      <c r="D31" s="20">
        <v>9.375</v>
      </c>
      <c r="E31" s="20">
        <v>7.83744557329463</v>
      </c>
      <c r="F31" s="20">
        <v>13.399153737658674</v>
      </c>
      <c r="G31" s="20">
        <v>13.279132791327914</v>
      </c>
      <c r="H31" s="20">
        <v>12.133891213389122</v>
      </c>
      <c r="I31" s="20">
        <v>10.06006006006006</v>
      </c>
      <c r="K31" s="19">
        <v>1997</v>
      </c>
      <c r="L31" s="20">
        <v>1.7069701280227596</v>
      </c>
      <c r="M31" s="20">
        <v>6.064880112834979</v>
      </c>
      <c r="N31" s="20">
        <v>5.828220858895706</v>
      </c>
      <c r="O31" s="20">
        <v>8.082408874801901</v>
      </c>
      <c r="P31" s="20">
        <v>8.676470588235293</v>
      </c>
      <c r="Q31" s="20">
        <v>6.586826347305389</v>
      </c>
      <c r="R31" s="20">
        <v>4.992657856093979</v>
      </c>
      <c r="S31" s="20">
        <v>2.73972602739726</v>
      </c>
    </row>
    <row r="32" spans="1:19" ht="12.75">
      <c r="A32" s="6">
        <v>1998</v>
      </c>
      <c r="B32" s="3">
        <v>2.845528455284553</v>
      </c>
      <c r="C32" s="3">
        <v>3.926701570680628</v>
      </c>
      <c r="D32" s="3">
        <v>9.789156626506024</v>
      </c>
      <c r="E32" s="3">
        <v>8.180535966149506</v>
      </c>
      <c r="F32" s="3">
        <v>8.714285714285714</v>
      </c>
      <c r="G32" s="3">
        <v>13.739376770538243</v>
      </c>
      <c r="H32" s="3">
        <v>11.244979919678714</v>
      </c>
      <c r="I32" s="3">
        <v>10.684931506849315</v>
      </c>
      <c r="K32" s="6">
        <v>1998</v>
      </c>
      <c r="L32" s="3">
        <v>1.7379679144385027</v>
      </c>
      <c r="M32" s="3">
        <v>5.02092050209205</v>
      </c>
      <c r="N32" s="3">
        <v>7.242339832869081</v>
      </c>
      <c r="O32" s="3">
        <v>7.538461538461538</v>
      </c>
      <c r="P32" s="3">
        <v>10.566615620214396</v>
      </c>
      <c r="Q32" s="3">
        <v>9.36599423631124</v>
      </c>
      <c r="R32" s="3">
        <v>3.4582132564841497</v>
      </c>
      <c r="S32" s="3">
        <v>3.2808398950131235</v>
      </c>
    </row>
    <row r="33" spans="1:19" ht="12.75">
      <c r="A33" s="6">
        <v>1999</v>
      </c>
      <c r="B33" s="3">
        <v>4.116865869853918</v>
      </c>
      <c r="C33" s="3">
        <v>6.460296096904441</v>
      </c>
      <c r="D33" s="3">
        <v>5.87467362924282</v>
      </c>
      <c r="E33" s="3">
        <v>13.037037037037036</v>
      </c>
      <c r="F33" s="3">
        <v>11.25</v>
      </c>
      <c r="G33" s="3">
        <v>12.164073550212164</v>
      </c>
      <c r="H33" s="3">
        <v>12.0617110799439</v>
      </c>
      <c r="I33" s="3">
        <v>8.673469387755102</v>
      </c>
      <c r="K33" s="6">
        <v>1999</v>
      </c>
      <c r="L33" s="3">
        <v>0.7585335018963337</v>
      </c>
      <c r="M33" s="3">
        <v>2.3684210526315788</v>
      </c>
      <c r="N33" s="3">
        <v>3.651685393258427</v>
      </c>
      <c r="O33" s="3">
        <v>7.024793388429752</v>
      </c>
      <c r="P33" s="3">
        <v>4.675716440422323</v>
      </c>
      <c r="Q33" s="3">
        <v>2.848575712143928</v>
      </c>
      <c r="R33" s="3">
        <v>2.5316455696202533</v>
      </c>
      <c r="S33" s="3">
        <v>2.444987775061125</v>
      </c>
    </row>
    <row r="34" spans="1:19" ht="12.75">
      <c r="A34" s="19">
        <v>2000</v>
      </c>
      <c r="B34" s="20">
        <v>1.518987341772152</v>
      </c>
      <c r="C34" s="20">
        <v>4.811443433029909</v>
      </c>
      <c r="D34" s="20">
        <v>6.692913385826771</v>
      </c>
      <c r="E34" s="20">
        <v>9.290322580645162</v>
      </c>
      <c r="F34" s="20">
        <v>11.782032400589102</v>
      </c>
      <c r="G34" s="20">
        <v>10.12311901504788</v>
      </c>
      <c r="H34" s="20">
        <v>7.083333333333333</v>
      </c>
      <c r="I34" s="20">
        <v>11.141678129298487</v>
      </c>
      <c r="K34" s="19">
        <v>2000</v>
      </c>
      <c r="L34" s="20">
        <v>0.8620689655172413</v>
      </c>
      <c r="M34" s="20">
        <v>2.3720349563046192</v>
      </c>
      <c r="N34" s="20">
        <v>5.943152454780361</v>
      </c>
      <c r="O34" s="20">
        <v>4.166666666666667</v>
      </c>
      <c r="P34" s="20">
        <v>2.7434842249657065</v>
      </c>
      <c r="Q34" s="20">
        <v>4.005934718100891</v>
      </c>
      <c r="R34" s="20">
        <v>3.240058910162003</v>
      </c>
      <c r="S34" s="20">
        <v>2.512562814070352</v>
      </c>
    </row>
    <row r="35" spans="1:19" ht="12.75">
      <c r="A35" s="6">
        <v>2001</v>
      </c>
      <c r="B35" s="3">
        <v>2.93040293040293</v>
      </c>
      <c r="C35" s="3">
        <v>3.5353535353535355</v>
      </c>
      <c r="D35" s="3">
        <v>6.794871794871795</v>
      </c>
      <c r="E35" s="3">
        <v>9.138381201044387</v>
      </c>
      <c r="F35" s="3">
        <v>9.912170639899623</v>
      </c>
      <c r="G35" s="3">
        <v>12.680115273775217</v>
      </c>
      <c r="H35" s="3">
        <v>11.35135135135135</v>
      </c>
      <c r="I35" s="3">
        <v>7.516778523489933</v>
      </c>
      <c r="K35" s="6">
        <v>2001</v>
      </c>
      <c r="L35" s="3">
        <v>0.8333333333333334</v>
      </c>
      <c r="M35" s="3">
        <v>2.8186274509803924</v>
      </c>
      <c r="N35" s="3">
        <v>5.1058530510585305</v>
      </c>
      <c r="O35" s="3">
        <v>4.230769230769231</v>
      </c>
      <c r="P35" s="3">
        <v>4.92676431424767</v>
      </c>
      <c r="Q35" s="3">
        <v>4.25531914893617</v>
      </c>
      <c r="R35" s="3">
        <v>4.057971014492754</v>
      </c>
      <c r="S35" s="3">
        <v>1.8041237113402062</v>
      </c>
    </row>
    <row r="36" spans="1:19" ht="12.75">
      <c r="A36" s="6">
        <v>2002</v>
      </c>
      <c r="B36" s="3">
        <v>1.8038331454340473</v>
      </c>
      <c r="C36" s="3">
        <v>3.2687651331719128</v>
      </c>
      <c r="D36" s="3">
        <v>7.151819322459222</v>
      </c>
      <c r="E36" s="3">
        <v>8.21566110397946</v>
      </c>
      <c r="F36" s="3">
        <v>11.198945981554678</v>
      </c>
      <c r="G36" s="3">
        <v>8.531994981179423</v>
      </c>
      <c r="H36" s="3">
        <v>5.92485549132948</v>
      </c>
      <c r="I36" s="3">
        <v>9.693877551020408</v>
      </c>
      <c r="K36" s="6">
        <v>2002</v>
      </c>
      <c r="L36" s="3">
        <v>0.5747126436781609</v>
      </c>
      <c r="M36" s="3">
        <v>1.3173652694610778</v>
      </c>
      <c r="N36" s="3">
        <v>3.708281829419036</v>
      </c>
      <c r="O36" s="3">
        <v>3.6855036855036856</v>
      </c>
      <c r="P36" s="3">
        <v>4.04551201011378</v>
      </c>
      <c r="Q36" s="3">
        <v>2.526595744680851</v>
      </c>
      <c r="R36" s="3">
        <v>4.8556430446194225</v>
      </c>
      <c r="S36" s="3">
        <v>2.247191011235955</v>
      </c>
    </row>
    <row r="37" spans="1:19" ht="12.75">
      <c r="A37" s="19">
        <v>2003</v>
      </c>
      <c r="B37" s="20">
        <v>2.8368794326241136</v>
      </c>
      <c r="C37" s="20">
        <v>3.0405405405405403</v>
      </c>
      <c r="D37" s="20">
        <v>5.256869772998805</v>
      </c>
      <c r="E37" s="20">
        <v>9.86267166042447</v>
      </c>
      <c r="F37" s="20">
        <v>10.08827238335435</v>
      </c>
      <c r="G37" s="20">
        <v>8.575197889182059</v>
      </c>
      <c r="H37" s="20">
        <v>9.169764560099132</v>
      </c>
      <c r="I37" s="20">
        <v>14.002828854314004</v>
      </c>
      <c r="K37" s="19">
        <v>2003</v>
      </c>
      <c r="L37" s="20">
        <v>0.9445100354191264</v>
      </c>
      <c r="M37" s="20">
        <v>2.2988505747126435</v>
      </c>
      <c r="N37" s="20">
        <v>3.5545023696682465</v>
      </c>
      <c r="O37" s="20">
        <v>4.814814814814815</v>
      </c>
      <c r="P37" s="20">
        <v>4.5012165450121655</v>
      </c>
      <c r="Q37" s="20">
        <v>4.86284289276808</v>
      </c>
      <c r="R37" s="20">
        <v>4.291287386215865</v>
      </c>
      <c r="S37" s="20">
        <v>3.9751552795031055</v>
      </c>
    </row>
    <row r="38" spans="1:19" ht="12.75">
      <c r="A38" s="6">
        <v>2004</v>
      </c>
      <c r="B38" s="3">
        <v>2.5641025641025643</v>
      </c>
      <c r="C38" s="3">
        <v>5.088757396449704</v>
      </c>
      <c r="D38" s="3">
        <v>4.692737430167598</v>
      </c>
      <c r="E38" s="3">
        <v>6.563245823389021</v>
      </c>
      <c r="F38" s="3">
        <v>9.390243902439025</v>
      </c>
      <c r="G38" s="3">
        <v>11.596009975062344</v>
      </c>
      <c r="H38" s="3">
        <v>8.796895213454075</v>
      </c>
      <c r="I38" s="3">
        <v>10.507246376811594</v>
      </c>
      <c r="K38" s="6">
        <v>2004</v>
      </c>
      <c r="L38" s="3">
        <v>1.5643802647412757</v>
      </c>
      <c r="M38" s="3">
        <v>3.2104637336504163</v>
      </c>
      <c r="N38" s="3">
        <v>4.718066743383199</v>
      </c>
      <c r="O38" s="3">
        <v>4.25531914893617</v>
      </c>
      <c r="P38" s="3">
        <v>7.425149700598802</v>
      </c>
      <c r="Q38" s="3">
        <v>5.903614457831325</v>
      </c>
      <c r="R38" s="3">
        <v>5.425400739827373</v>
      </c>
      <c r="S38" s="3">
        <v>2.155688622754491</v>
      </c>
    </row>
    <row r="39" spans="1:19" ht="12.75">
      <c r="A39" s="6">
        <v>2005</v>
      </c>
      <c r="B39" s="3">
        <v>2.733485193621868</v>
      </c>
      <c r="C39" s="3">
        <v>3.9903264812575574</v>
      </c>
      <c r="D39" s="3">
        <v>4.240282685512367</v>
      </c>
      <c r="E39" s="3">
        <v>7.590759075907591</v>
      </c>
      <c r="F39" s="3">
        <v>8.644859813084112</v>
      </c>
      <c r="G39" s="3">
        <v>9.189842805320435</v>
      </c>
      <c r="H39" s="3">
        <v>9.875</v>
      </c>
      <c r="I39" s="3">
        <v>10.125</v>
      </c>
      <c r="K39" s="6">
        <v>2005</v>
      </c>
      <c r="L39" s="3">
        <v>0.9408602150537635</v>
      </c>
      <c r="M39" s="3">
        <v>2.2538552787663106</v>
      </c>
      <c r="N39" s="3">
        <v>6.103286384976526</v>
      </c>
      <c r="O39" s="3">
        <v>4.891922639362912</v>
      </c>
      <c r="P39" s="3">
        <v>3.9125431530494823</v>
      </c>
      <c r="Q39" s="3">
        <v>3.3175355450236967</v>
      </c>
      <c r="R39" s="3">
        <v>3.2142857142857144</v>
      </c>
      <c r="S39" s="3">
        <v>3.0927835051546393</v>
      </c>
    </row>
    <row r="40" spans="1:19" ht="12.75">
      <c r="A40" s="19">
        <v>2006</v>
      </c>
      <c r="B40" s="16">
        <v>2.3894862604540026</v>
      </c>
      <c r="C40" s="16">
        <v>5.056179775280899</v>
      </c>
      <c r="D40" s="16">
        <v>6.982248520710059</v>
      </c>
      <c r="E40" s="16">
        <v>10.023310023310023</v>
      </c>
      <c r="F40" s="16">
        <v>9.269356597600872</v>
      </c>
      <c r="G40" s="16">
        <v>9.49074074074074</v>
      </c>
      <c r="H40" s="16">
        <v>10.93935790725327</v>
      </c>
      <c r="I40" s="16">
        <v>10.679611650485437</v>
      </c>
      <c r="K40" s="19">
        <v>2006</v>
      </c>
      <c r="L40" s="16">
        <v>0.628140703517588</v>
      </c>
      <c r="M40" s="16">
        <v>2.1333333333333333</v>
      </c>
      <c r="N40" s="16">
        <v>2.7058823529411766</v>
      </c>
      <c r="O40" s="16">
        <v>4.287369640787949</v>
      </c>
      <c r="P40" s="16">
        <v>4.525386313465783</v>
      </c>
      <c r="Q40" s="16">
        <v>4.308390022675737</v>
      </c>
      <c r="R40" s="16">
        <v>6.110458284371328</v>
      </c>
      <c r="S40" s="16">
        <v>3.3185840707964602</v>
      </c>
    </row>
    <row r="41" spans="1:19" ht="12.75">
      <c r="A41" s="6">
        <v>2007</v>
      </c>
      <c r="B41" s="12">
        <v>2.2757697456492636</v>
      </c>
      <c r="C41" s="12">
        <v>4.399524375743163</v>
      </c>
      <c r="D41" s="12">
        <v>7.062780269058296</v>
      </c>
      <c r="E41" s="12">
        <v>8.568075117370892</v>
      </c>
      <c r="F41" s="12">
        <v>10.123734533183352</v>
      </c>
      <c r="G41" s="12">
        <v>8.180839612486544</v>
      </c>
      <c r="H41" s="12">
        <v>8.323699421965317</v>
      </c>
      <c r="I41" s="12">
        <v>9.371428571428572</v>
      </c>
      <c r="K41" s="6">
        <v>2007</v>
      </c>
      <c r="L41" s="12">
        <v>1.0854816824966078</v>
      </c>
      <c r="M41" s="12">
        <v>1.373283395755306</v>
      </c>
      <c r="N41" s="12">
        <v>4.18848167539267</v>
      </c>
      <c r="O41" s="12">
        <v>5.983889528193326</v>
      </c>
      <c r="P41" s="12">
        <v>4.382022471910112</v>
      </c>
      <c r="Q41" s="12">
        <v>5.683060109289618</v>
      </c>
      <c r="R41" s="12">
        <v>4.212860310421286</v>
      </c>
      <c r="S41" s="12">
        <v>3.680336487907466</v>
      </c>
    </row>
    <row r="42" spans="1:19" ht="12.75">
      <c r="A42" s="13">
        <v>2008</v>
      </c>
      <c r="B42" s="12">
        <v>3.70843989769821</v>
      </c>
      <c r="C42" s="12">
        <v>4.724409448818897</v>
      </c>
      <c r="D42" s="12">
        <v>6.643356643356643</v>
      </c>
      <c r="E42" s="12">
        <v>11.197339246119734</v>
      </c>
      <c r="F42" s="12">
        <v>10.218140068886338</v>
      </c>
      <c r="G42" s="12">
        <v>7.734204793028322</v>
      </c>
      <c r="H42" s="12">
        <v>8.907741251325557</v>
      </c>
      <c r="I42" s="12">
        <v>10.46119235095613</v>
      </c>
      <c r="K42" s="13">
        <v>2008</v>
      </c>
      <c r="L42" s="12">
        <v>1.2903225806451613</v>
      </c>
      <c r="M42" s="12">
        <v>2.638522427440633</v>
      </c>
      <c r="N42" s="12">
        <v>7.169344870210136</v>
      </c>
      <c r="O42" s="12">
        <v>5.769230769230769</v>
      </c>
      <c r="P42" s="12">
        <v>6.598407281001138</v>
      </c>
      <c r="Q42" s="12">
        <v>4.304635761589404</v>
      </c>
      <c r="R42" s="12">
        <v>2.890792291220557</v>
      </c>
      <c r="S42" s="12">
        <v>2.43161094224924</v>
      </c>
    </row>
    <row r="43" spans="1:19" ht="12.75">
      <c r="A43" s="19">
        <v>2009</v>
      </c>
      <c r="B43" s="16">
        <v>5.128205128205129</v>
      </c>
      <c r="C43" s="16">
        <v>5.646173149309912</v>
      </c>
      <c r="D43" s="16">
        <v>7.9385403329065305</v>
      </c>
      <c r="E43" s="16">
        <v>8.860759493670885</v>
      </c>
      <c r="F43" s="16">
        <v>10.085836909871245</v>
      </c>
      <c r="G43" s="16">
        <v>8.004509582863585</v>
      </c>
      <c r="H43" s="16">
        <v>8.49673202614379</v>
      </c>
      <c r="I43" s="16">
        <v>9.210526315789474</v>
      </c>
      <c r="K43" s="19">
        <v>2009</v>
      </c>
      <c r="L43" s="16">
        <v>0.8498583569405099</v>
      </c>
      <c r="M43" s="16">
        <v>2.4358974358974357</v>
      </c>
      <c r="N43" s="16">
        <v>3.669724770642202</v>
      </c>
      <c r="O43" s="16">
        <v>4.914004914004914</v>
      </c>
      <c r="P43" s="16">
        <v>6</v>
      </c>
      <c r="Q43" s="16">
        <v>5.574136008918618</v>
      </c>
      <c r="R43" s="16">
        <v>4.371584699453552</v>
      </c>
      <c r="S43" s="16">
        <v>3.1914893617021276</v>
      </c>
    </row>
    <row r="44" spans="1:19" ht="12.75">
      <c r="A44" s="18">
        <v>2010</v>
      </c>
      <c r="B44" s="12">
        <v>3.4226190476190474</v>
      </c>
      <c r="C44" s="12">
        <v>6.073446327683616</v>
      </c>
      <c r="D44" s="12">
        <v>7.044025157232705</v>
      </c>
      <c r="E44" s="12">
        <v>7.934508816120907</v>
      </c>
      <c r="F44" s="12">
        <v>7.094594594594595</v>
      </c>
      <c r="G44" s="12">
        <v>9.533898305084746</v>
      </c>
      <c r="H44" s="12">
        <v>7.751937984496124</v>
      </c>
      <c r="I44" s="12">
        <v>8.783068783068783</v>
      </c>
      <c r="K44" s="18">
        <v>2010</v>
      </c>
      <c r="L44" s="12">
        <v>1.1782032400589102</v>
      </c>
      <c r="M44" s="12">
        <v>1.3986013986013985</v>
      </c>
      <c r="N44" s="12">
        <v>2.900378310214376</v>
      </c>
      <c r="O44" s="12">
        <v>3.896103896103896</v>
      </c>
      <c r="P44" s="12">
        <v>3.7037037037037037</v>
      </c>
      <c r="Q44" s="12">
        <v>4.556650246305419</v>
      </c>
      <c r="R44" s="12">
        <v>3.977900552486188</v>
      </c>
      <c r="S44" s="12">
        <v>2.3162134944612287</v>
      </c>
    </row>
    <row r="45" spans="1:19" ht="12.75">
      <c r="A45" s="6">
        <v>2011</v>
      </c>
      <c r="B45" s="12">
        <v>2.027027027027027</v>
      </c>
      <c r="C45" s="12">
        <v>3.9764359351988214</v>
      </c>
      <c r="D45" s="12">
        <v>8.472222222222223</v>
      </c>
      <c r="E45" s="12">
        <v>7.204968944099378</v>
      </c>
      <c r="F45" s="12">
        <v>6.857855361596011</v>
      </c>
      <c r="G45" s="12">
        <v>7.206208425720622</v>
      </c>
      <c r="H45" s="12">
        <v>8.280922431865829</v>
      </c>
      <c r="I45" s="12"/>
      <c r="K45" s="6">
        <v>2011</v>
      </c>
      <c r="L45" s="12">
        <v>0.5780346820809248</v>
      </c>
      <c r="M45" s="12">
        <v>1.6176470588235297</v>
      </c>
      <c r="N45" s="12">
        <v>2.071823204419889</v>
      </c>
      <c r="O45" s="12">
        <v>3.3623910336239105</v>
      </c>
      <c r="P45" s="12">
        <v>2.445302445302445</v>
      </c>
      <c r="Q45" s="12">
        <v>2.9342723004694835</v>
      </c>
      <c r="R45" s="12">
        <v>4.206730769230769</v>
      </c>
      <c r="S45" s="12"/>
    </row>
    <row r="46" spans="1:19" ht="12.75">
      <c r="A46" s="6"/>
      <c r="B46" s="12"/>
      <c r="C46" s="12"/>
      <c r="D46" s="12"/>
      <c r="E46" s="12"/>
      <c r="F46" s="12"/>
      <c r="G46" s="12"/>
      <c r="H46" s="12"/>
      <c r="I46" s="12"/>
      <c r="K46" s="6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6"/>
      <c r="B47" s="12"/>
      <c r="C47" s="12"/>
      <c r="D47" s="12"/>
      <c r="E47" s="12"/>
      <c r="F47" s="12"/>
      <c r="G47" s="12"/>
      <c r="H47" s="12"/>
      <c r="I47" s="12"/>
      <c r="K47" s="6"/>
      <c r="L47" s="12"/>
      <c r="M47" s="12"/>
      <c r="N47" s="12"/>
      <c r="O47" s="12"/>
      <c r="P47" s="12"/>
      <c r="Q47" s="12"/>
      <c r="R47" s="12"/>
      <c r="S47" s="12"/>
    </row>
    <row r="49" ht="15.75">
      <c r="A49" s="5" t="s">
        <v>12</v>
      </c>
    </row>
  </sheetData>
  <printOptions/>
  <pageMargins left="0.91" right="0.61" top="0.56" bottom="0.33" header="0.22" footer="0.16"/>
  <pageSetup fitToHeight="2" fitToWidth="1" horizontalDpi="600" verticalDpi="600" orientation="landscape" paperSize="9" scale="90" r:id="rId2"/>
  <headerFooter alignWithMargins="0">
    <oddHeader>&amp;C&amp;F</oddHeader>
  </headerFooter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6"/>
  <sheetViews>
    <sheetView workbookViewId="0" topLeftCell="A28">
      <selection activeCell="G66" sqref="G66"/>
    </sheetView>
  </sheetViews>
  <sheetFormatPr defaultColWidth="9.140625" defaultRowHeight="12.75"/>
  <cols>
    <col min="1" max="1" width="6.421875" style="6" customWidth="1"/>
    <col min="2" max="8" width="7.421875" style="2" customWidth="1"/>
    <col min="9" max="10" width="9.140625" style="1" customWidth="1"/>
    <col min="11" max="11" width="6.421875" style="6" customWidth="1"/>
    <col min="12" max="18" width="7.421875" style="2" customWidth="1"/>
    <col min="19" max="20" width="9.140625" style="1" customWidth="1"/>
    <col min="21" max="21" width="6.421875" style="6" customWidth="1"/>
    <col min="22" max="28" width="7.421875" style="2" customWidth="1"/>
    <col min="29" max="30" width="9.140625" style="1" customWidth="1"/>
    <col min="31" max="31" width="6.421875" style="6" customWidth="1"/>
    <col min="32" max="38" width="7.421875" style="2" customWidth="1"/>
    <col min="39" max="16384" width="9.140625" style="1" customWidth="1"/>
  </cols>
  <sheetData>
    <row r="1" spans="1:31" ht="15.75">
      <c r="A1" s="5" t="s">
        <v>12</v>
      </c>
      <c r="K1" s="5" t="s">
        <v>12</v>
      </c>
      <c r="U1" s="5" t="s">
        <v>12</v>
      </c>
      <c r="AE1" s="5" t="s">
        <v>12</v>
      </c>
    </row>
    <row r="2" ht="15.75">
      <c r="A2" s="5"/>
    </row>
    <row r="3" spans="1:31" ht="12.75">
      <c r="A3" s="6" t="s">
        <v>16</v>
      </c>
      <c r="K3" s="6" t="s">
        <v>19</v>
      </c>
      <c r="U3" s="6" t="s">
        <v>19</v>
      </c>
      <c r="AE3" s="6" t="s">
        <v>19</v>
      </c>
    </row>
    <row r="4" spans="1:31" ht="12.75">
      <c r="A4" s="6" t="s">
        <v>10</v>
      </c>
      <c r="K4" s="6" t="s">
        <v>8</v>
      </c>
      <c r="U4" s="6" t="s">
        <v>9</v>
      </c>
      <c r="AE4" s="6" t="s">
        <v>10</v>
      </c>
    </row>
    <row r="5" spans="12:32" ht="12.75">
      <c r="L5" s="2" t="s">
        <v>15</v>
      </c>
      <c r="V5" s="2" t="s">
        <v>15</v>
      </c>
      <c r="AF5" s="2" t="s">
        <v>15</v>
      </c>
    </row>
    <row r="6" spans="2:39" ht="12.75"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17" t="s">
        <v>20</v>
      </c>
      <c r="J6" s="17"/>
      <c r="L6" s="7" t="s">
        <v>0</v>
      </c>
      <c r="M6" s="7" t="s">
        <v>1</v>
      </c>
      <c r="N6" s="7" t="s">
        <v>2</v>
      </c>
      <c r="O6" s="7" t="s">
        <v>3</v>
      </c>
      <c r="P6" s="7" t="s">
        <v>4</v>
      </c>
      <c r="Q6" s="7" t="s">
        <v>5</v>
      </c>
      <c r="R6" s="7" t="s">
        <v>6</v>
      </c>
      <c r="S6" s="17" t="s">
        <v>20</v>
      </c>
      <c r="T6" s="17"/>
      <c r="V6" s="7" t="s">
        <v>0</v>
      </c>
      <c r="W6" s="7" t="s">
        <v>1</v>
      </c>
      <c r="X6" s="7" t="s">
        <v>2</v>
      </c>
      <c r="Y6" s="7" t="s">
        <v>3</v>
      </c>
      <c r="Z6" s="7" t="s">
        <v>4</v>
      </c>
      <c r="AA6" s="7" t="s">
        <v>5</v>
      </c>
      <c r="AB6" s="7" t="s">
        <v>6</v>
      </c>
      <c r="AC6" s="17" t="s">
        <v>20</v>
      </c>
      <c r="AD6" s="17"/>
      <c r="AF6" s="7" t="s">
        <v>0</v>
      </c>
      <c r="AG6" s="7" t="s">
        <v>1</v>
      </c>
      <c r="AH6" s="7" t="s">
        <v>2</v>
      </c>
      <c r="AI6" s="7" t="s">
        <v>3</v>
      </c>
      <c r="AJ6" s="7" t="s">
        <v>4</v>
      </c>
      <c r="AK6" s="7" t="s">
        <v>5</v>
      </c>
      <c r="AL6" s="7" t="s">
        <v>6</v>
      </c>
      <c r="AM6" s="17" t="s">
        <v>20</v>
      </c>
    </row>
    <row r="7" spans="1:39" ht="12.75">
      <c r="A7" s="6">
        <v>1995</v>
      </c>
      <c r="B7" s="3">
        <f aca="true" t="shared" si="0" ref="B7:B13">100*B28/B49</f>
        <v>2.6217228464419478</v>
      </c>
      <c r="C7" s="3">
        <f aca="true" t="shared" si="1" ref="C7:H7">100*C28/C49</f>
        <v>4.728682170542636</v>
      </c>
      <c r="D7" s="3">
        <f t="shared" si="1"/>
        <v>10.037174721189592</v>
      </c>
      <c r="E7" s="3">
        <f t="shared" si="1"/>
        <v>16.011860637509265</v>
      </c>
      <c r="F7" s="3">
        <f t="shared" si="1"/>
        <v>27.6064610866373</v>
      </c>
      <c r="G7" s="3">
        <f t="shared" si="1"/>
        <v>15.14423076923077</v>
      </c>
      <c r="H7" s="3">
        <f t="shared" si="1"/>
        <v>11.646297627606039</v>
      </c>
      <c r="I7" s="3">
        <f aca="true" t="shared" si="2" ref="I7:I22">100*I28/I49</f>
        <v>12.59656652360515</v>
      </c>
      <c r="J7" s="3"/>
      <c r="K7" s="6">
        <v>1995</v>
      </c>
      <c r="L7" s="3">
        <f aca="true" t="shared" si="3" ref="L7:L14">100*L28/L49</f>
        <v>3.004291845493562</v>
      </c>
      <c r="M7" s="3">
        <f aca="true" t="shared" si="4" ref="M7:S7">100*M28/M49</f>
        <v>3.8922155688622753</v>
      </c>
      <c r="N7" s="3">
        <f t="shared" si="4"/>
        <v>8.862629246676514</v>
      </c>
      <c r="O7" s="3">
        <f t="shared" si="4"/>
        <v>11.789772727272727</v>
      </c>
      <c r="P7" s="3">
        <f t="shared" si="4"/>
        <v>14.040114613180515</v>
      </c>
      <c r="Q7" s="3">
        <f t="shared" si="4"/>
        <v>11.26984126984127</v>
      </c>
      <c r="R7" s="3">
        <f t="shared" si="4"/>
        <v>8.228730822873082</v>
      </c>
      <c r="S7" s="3">
        <f t="shared" si="4"/>
        <v>8.721051533486333</v>
      </c>
      <c r="T7" s="3"/>
      <c r="U7" s="6">
        <v>1995</v>
      </c>
      <c r="V7" s="3">
        <f aca="true" t="shared" si="5" ref="V7:V14">100*V28/V49</f>
        <v>1.4150943396226414</v>
      </c>
      <c r="W7" s="3">
        <f aca="true" t="shared" si="6" ref="W7:AC7">100*W28/W49</f>
        <v>3.697749196141479</v>
      </c>
      <c r="X7" s="3">
        <f t="shared" si="6"/>
        <v>5.688622754491018</v>
      </c>
      <c r="Y7" s="3">
        <f t="shared" si="6"/>
        <v>6.666666666666667</v>
      </c>
      <c r="Z7" s="3">
        <f t="shared" si="6"/>
        <v>10.391566265060241</v>
      </c>
      <c r="AA7" s="3">
        <f t="shared" si="6"/>
        <v>5.501618122977346</v>
      </c>
      <c r="AB7" s="3">
        <f t="shared" si="6"/>
        <v>3.5608308605341246</v>
      </c>
      <c r="AC7" s="3">
        <f t="shared" si="6"/>
        <v>5.301524188204109</v>
      </c>
      <c r="AD7" s="3"/>
      <c r="AE7" s="6">
        <v>1995</v>
      </c>
      <c r="AF7" s="3">
        <f aca="true" t="shared" si="7" ref="AF7:AM7">100*AF28/AF49</f>
        <v>2.247191011235955</v>
      </c>
      <c r="AG7" s="3">
        <f t="shared" si="7"/>
        <v>3.798449612403101</v>
      </c>
      <c r="AH7" s="3">
        <f t="shared" si="7"/>
        <v>7.286245353159852</v>
      </c>
      <c r="AI7" s="3">
        <f t="shared" si="7"/>
        <v>9.340252038547073</v>
      </c>
      <c r="AJ7" s="3">
        <f t="shared" si="7"/>
        <v>12.261380323054333</v>
      </c>
      <c r="AK7" s="3">
        <f t="shared" si="7"/>
        <v>8.413461538461538</v>
      </c>
      <c r="AL7" s="3">
        <f t="shared" si="7"/>
        <v>5.966930265995686</v>
      </c>
      <c r="AM7" s="3">
        <f t="shared" si="7"/>
        <v>7.060085836909871</v>
      </c>
    </row>
    <row r="8" spans="1:39" ht="12.75">
      <c r="A8" s="6">
        <v>1996</v>
      </c>
      <c r="B8" s="3">
        <f t="shared" si="0"/>
        <v>2.893175074183976</v>
      </c>
      <c r="C8" s="3">
        <f aca="true" t="shared" si="8" ref="C8:H13">100*C29/C50</f>
        <v>7.297096053611318</v>
      </c>
      <c r="D8" s="3">
        <f t="shared" si="8"/>
        <v>13.05019305019305</v>
      </c>
      <c r="E8" s="3">
        <f t="shared" si="8"/>
        <v>16.226138032305432</v>
      </c>
      <c r="F8" s="3">
        <f t="shared" si="8"/>
        <v>21.954777534646244</v>
      </c>
      <c r="G8" s="3">
        <f t="shared" si="8"/>
        <v>33.139111434814275</v>
      </c>
      <c r="H8" s="3">
        <f t="shared" si="8"/>
        <v>14.710485133020343</v>
      </c>
      <c r="I8" s="3">
        <f t="shared" si="2"/>
        <v>15.699039487726788</v>
      </c>
      <c r="J8" s="3"/>
      <c r="K8" s="6">
        <v>1996</v>
      </c>
      <c r="L8" s="3">
        <f t="shared" si="3"/>
        <v>3.1201248049921997</v>
      </c>
      <c r="M8" s="3">
        <f aca="true" t="shared" si="9" ref="M8:S14">100*M29/M50</f>
        <v>6.876790830945558</v>
      </c>
      <c r="N8" s="3">
        <f t="shared" si="9"/>
        <v>8.941877794336811</v>
      </c>
      <c r="O8" s="3">
        <f t="shared" si="9"/>
        <v>11.24087591240876</v>
      </c>
      <c r="P8" s="3">
        <f t="shared" si="9"/>
        <v>12.934631432545201</v>
      </c>
      <c r="Q8" s="3">
        <f t="shared" si="9"/>
        <v>15</v>
      </c>
      <c r="R8" s="3">
        <f t="shared" si="9"/>
        <v>10.74766355140187</v>
      </c>
      <c r="S8" s="3">
        <f t="shared" si="9"/>
        <v>9.92430613961312</v>
      </c>
      <c r="T8" s="3"/>
      <c r="U8" s="6">
        <v>1996</v>
      </c>
      <c r="V8" s="3">
        <f t="shared" si="5"/>
        <v>1.8387553041018387</v>
      </c>
      <c r="W8" s="3">
        <f aca="true" t="shared" si="10" ref="W8:AC14">100*W29/W50</f>
        <v>4.186046511627907</v>
      </c>
      <c r="X8" s="3">
        <f t="shared" si="10"/>
        <v>8.493589743589743</v>
      </c>
      <c r="Y8" s="3">
        <f t="shared" si="10"/>
        <v>7.385524372230428</v>
      </c>
      <c r="Z8" s="3">
        <f t="shared" si="10"/>
        <v>7.361963190184049</v>
      </c>
      <c r="AA8" s="3">
        <f t="shared" si="10"/>
        <v>7.726597325408618</v>
      </c>
      <c r="AB8" s="3">
        <f t="shared" si="10"/>
        <v>5.031446540880503</v>
      </c>
      <c r="AC8" s="3">
        <f t="shared" si="10"/>
        <v>5.9601213697442565</v>
      </c>
      <c r="AD8" s="3"/>
      <c r="AE8" s="6">
        <v>1996</v>
      </c>
      <c r="AF8" s="3">
        <f aca="true" t="shared" si="11" ref="AF8:AL8">100*AF29/AF50</f>
        <v>2.4480712166172105</v>
      </c>
      <c r="AG8" s="3">
        <f t="shared" si="11"/>
        <v>5.584512285927029</v>
      </c>
      <c r="AH8" s="3">
        <f t="shared" si="11"/>
        <v>8.725868725868725</v>
      </c>
      <c r="AI8" s="3">
        <f t="shared" si="11"/>
        <v>9.324522760646108</v>
      </c>
      <c r="AJ8" s="3">
        <f t="shared" si="11"/>
        <v>10.284463894967177</v>
      </c>
      <c r="AK8" s="3">
        <f t="shared" si="11"/>
        <v>11.434814275309542</v>
      </c>
      <c r="AL8" s="3">
        <f t="shared" si="11"/>
        <v>7.902973395931142</v>
      </c>
      <c r="AM8" s="3">
        <f aca="true" t="shared" si="12" ref="AM8:AM22">100*AM29/AM50</f>
        <v>7.972251867662753</v>
      </c>
    </row>
    <row r="9" spans="1:39" ht="12.75">
      <c r="A9" s="6">
        <v>1997</v>
      </c>
      <c r="B9" s="3">
        <f t="shared" si="0"/>
        <v>2.961432506887052</v>
      </c>
      <c r="C9" s="3">
        <f t="shared" si="8"/>
        <v>9.263311451495259</v>
      </c>
      <c r="D9" s="3">
        <f t="shared" si="8"/>
        <v>13.495575221238939</v>
      </c>
      <c r="E9" s="3">
        <f t="shared" si="8"/>
        <v>22.5</v>
      </c>
      <c r="F9" s="3">
        <f t="shared" si="8"/>
        <v>44.06047516198704</v>
      </c>
      <c r="G9" s="3">
        <f t="shared" si="8"/>
        <v>46.01706970128023</v>
      </c>
      <c r="H9" s="3">
        <f t="shared" si="8"/>
        <v>24.82117310443491</v>
      </c>
      <c r="I9" s="3">
        <f t="shared" si="2"/>
        <v>23.276929426330994</v>
      </c>
      <c r="J9" s="3"/>
      <c r="K9" s="6">
        <v>1997</v>
      </c>
      <c r="L9" s="3">
        <f t="shared" si="3"/>
        <v>3.6048064085447264</v>
      </c>
      <c r="M9" s="3">
        <f t="shared" si="9"/>
        <v>8.157099697885196</v>
      </c>
      <c r="N9" s="3">
        <f t="shared" si="9"/>
        <v>9.375</v>
      </c>
      <c r="O9" s="3">
        <f t="shared" si="9"/>
        <v>7.83744557329463</v>
      </c>
      <c r="P9" s="3">
        <f t="shared" si="9"/>
        <v>13.399153737658674</v>
      </c>
      <c r="Q9" s="3">
        <f t="shared" si="9"/>
        <v>13.279132791327914</v>
      </c>
      <c r="R9" s="3">
        <f t="shared" si="9"/>
        <v>12.133891213389122</v>
      </c>
      <c r="S9" s="3">
        <f t="shared" si="9"/>
        <v>9.681964573268921</v>
      </c>
      <c r="T9" s="3"/>
      <c r="U9" s="6">
        <v>1997</v>
      </c>
      <c r="V9" s="3">
        <f t="shared" si="5"/>
        <v>1.7069701280227596</v>
      </c>
      <c r="W9" s="3">
        <f t="shared" si="10"/>
        <v>6.064880112834979</v>
      </c>
      <c r="X9" s="3">
        <f t="shared" si="10"/>
        <v>5.828220858895706</v>
      </c>
      <c r="Y9" s="3">
        <f t="shared" si="10"/>
        <v>8.082408874801901</v>
      </c>
      <c r="Z9" s="3">
        <f t="shared" si="10"/>
        <v>8.676470588235293</v>
      </c>
      <c r="AA9" s="3">
        <f t="shared" si="10"/>
        <v>6.586826347305389</v>
      </c>
      <c r="AB9" s="3">
        <f t="shared" si="10"/>
        <v>4.992657856093979</v>
      </c>
      <c r="AC9" s="3">
        <f t="shared" si="10"/>
        <v>5.948348856900932</v>
      </c>
      <c r="AD9" s="3"/>
      <c r="AE9" s="6">
        <v>1997</v>
      </c>
      <c r="AF9" s="3">
        <f aca="true" t="shared" si="13" ref="AF9:AL9">100*AF30/AF51</f>
        <v>2.6859504132231407</v>
      </c>
      <c r="AG9" s="3">
        <f t="shared" si="13"/>
        <v>7.075127644055434</v>
      </c>
      <c r="AH9" s="3">
        <f t="shared" si="13"/>
        <v>7.669616519174041</v>
      </c>
      <c r="AI9" s="3">
        <f t="shared" si="13"/>
        <v>7.954545454545454</v>
      </c>
      <c r="AJ9" s="3">
        <f t="shared" si="13"/>
        <v>11.087113030957523</v>
      </c>
      <c r="AK9" s="3">
        <f t="shared" si="13"/>
        <v>10.099573257467995</v>
      </c>
      <c r="AL9" s="3">
        <f t="shared" si="13"/>
        <v>8.6552217453505</v>
      </c>
      <c r="AM9" s="3">
        <f t="shared" si="12"/>
        <v>7.86215435410648</v>
      </c>
    </row>
    <row r="10" spans="1:39" ht="12.75">
      <c r="A10" s="6">
        <v>1998</v>
      </c>
      <c r="B10" s="3">
        <f t="shared" si="0"/>
        <v>2.489905787348587</v>
      </c>
      <c r="C10" s="3">
        <f t="shared" si="8"/>
        <v>5.334233625928427</v>
      </c>
      <c r="D10" s="3">
        <f t="shared" si="8"/>
        <v>20.47756874095514</v>
      </c>
      <c r="E10" s="3">
        <f t="shared" si="8"/>
        <v>13.907284768211921</v>
      </c>
      <c r="F10" s="3">
        <f t="shared" si="8"/>
        <v>37.91574279379157</v>
      </c>
      <c r="G10" s="3">
        <f t="shared" si="8"/>
        <v>27.642857142857142</v>
      </c>
      <c r="H10" s="3">
        <f t="shared" si="8"/>
        <v>13.740458015267176</v>
      </c>
      <c r="I10" s="3">
        <f t="shared" si="2"/>
        <v>17.026863259947486</v>
      </c>
      <c r="J10" s="3"/>
      <c r="K10" s="6">
        <v>1998</v>
      </c>
      <c r="L10" s="3">
        <f t="shared" si="3"/>
        <v>2.845528455284553</v>
      </c>
      <c r="M10" s="3">
        <f t="shared" si="9"/>
        <v>3.926701570680628</v>
      </c>
      <c r="N10" s="3">
        <f t="shared" si="9"/>
        <v>9.789156626506024</v>
      </c>
      <c r="O10" s="3">
        <f t="shared" si="9"/>
        <v>8.180535966149506</v>
      </c>
      <c r="P10" s="3">
        <f t="shared" si="9"/>
        <v>8.714285714285714</v>
      </c>
      <c r="Q10" s="3">
        <f t="shared" si="9"/>
        <v>13.739376770538243</v>
      </c>
      <c r="R10" s="3">
        <f t="shared" si="9"/>
        <v>11.244979919678714</v>
      </c>
      <c r="S10" s="3">
        <f t="shared" si="9"/>
        <v>8.273667462211614</v>
      </c>
      <c r="T10" s="3"/>
      <c r="U10" s="6">
        <v>1998</v>
      </c>
      <c r="V10" s="3">
        <f t="shared" si="5"/>
        <v>1.7379679144385027</v>
      </c>
      <c r="W10" s="3">
        <f t="shared" si="10"/>
        <v>5.02092050209205</v>
      </c>
      <c r="X10" s="3">
        <f t="shared" si="10"/>
        <v>7.242339832869081</v>
      </c>
      <c r="Y10" s="3">
        <f t="shared" si="10"/>
        <v>7.538461538461538</v>
      </c>
      <c r="Z10" s="3">
        <f t="shared" si="10"/>
        <v>10.566615620214396</v>
      </c>
      <c r="AA10" s="3">
        <f t="shared" si="10"/>
        <v>9.36599423631124</v>
      </c>
      <c r="AB10" s="3">
        <f t="shared" si="10"/>
        <v>3.4582132564841497</v>
      </c>
      <c r="AC10" s="3">
        <f t="shared" si="10"/>
        <v>6.319244973327862</v>
      </c>
      <c r="AD10" s="3"/>
      <c r="AE10" s="6">
        <v>1998</v>
      </c>
      <c r="AF10" s="3">
        <f aca="true" t="shared" si="14" ref="AF10:AL10">100*AF31/AF52</f>
        <v>2.288021534320323</v>
      </c>
      <c r="AG10" s="3">
        <f t="shared" si="14"/>
        <v>4.4564483457123565</v>
      </c>
      <c r="AH10" s="3">
        <f t="shared" si="14"/>
        <v>8.465991316931982</v>
      </c>
      <c r="AI10" s="3">
        <f t="shared" si="14"/>
        <v>7.873436350257542</v>
      </c>
      <c r="AJ10" s="3">
        <f t="shared" si="14"/>
        <v>9.608277900960827</v>
      </c>
      <c r="AK10" s="3">
        <f t="shared" si="14"/>
        <v>11.571428571428571</v>
      </c>
      <c r="AL10" s="3">
        <f t="shared" si="14"/>
        <v>7.494795281054823</v>
      </c>
      <c r="AM10" s="3">
        <f t="shared" si="12"/>
        <v>7.311654211270451</v>
      </c>
    </row>
    <row r="11" spans="1:39" ht="12.75">
      <c r="A11" s="6">
        <v>1999</v>
      </c>
      <c r="B11" s="3">
        <f t="shared" si="0"/>
        <v>2.9145077720207255</v>
      </c>
      <c r="C11" s="3">
        <f t="shared" si="8"/>
        <v>7.0525615435795075</v>
      </c>
      <c r="D11" s="3">
        <f t="shared" si="8"/>
        <v>11.096075778078484</v>
      </c>
      <c r="E11" s="3">
        <f t="shared" si="8"/>
        <v>22.198429693076374</v>
      </c>
      <c r="F11" s="3">
        <f t="shared" si="8"/>
        <v>17.859725234996386</v>
      </c>
      <c r="G11" s="3">
        <f t="shared" si="8"/>
        <v>19.650655021834062</v>
      </c>
      <c r="H11" s="3">
        <f t="shared" si="8"/>
        <v>24.297752808988765</v>
      </c>
      <c r="I11" s="3">
        <f t="shared" si="2"/>
        <v>14.732363708320966</v>
      </c>
      <c r="J11" s="3"/>
      <c r="K11" s="6">
        <v>1999</v>
      </c>
      <c r="L11" s="3">
        <f t="shared" si="3"/>
        <v>4.116865869853918</v>
      </c>
      <c r="M11" s="3">
        <f t="shared" si="9"/>
        <v>6.460296096904441</v>
      </c>
      <c r="N11" s="3">
        <f t="shared" si="9"/>
        <v>5.87467362924282</v>
      </c>
      <c r="O11" s="3">
        <f t="shared" si="9"/>
        <v>13.037037037037036</v>
      </c>
      <c r="P11" s="3">
        <f t="shared" si="9"/>
        <v>11.25</v>
      </c>
      <c r="Q11" s="3">
        <f t="shared" si="9"/>
        <v>12.164073550212164</v>
      </c>
      <c r="R11" s="3">
        <f t="shared" si="9"/>
        <v>12.0617110799439</v>
      </c>
      <c r="S11" s="3">
        <f t="shared" si="9"/>
        <v>9.158952137088832</v>
      </c>
      <c r="T11" s="3"/>
      <c r="U11" s="6">
        <v>1999</v>
      </c>
      <c r="V11" s="3">
        <f t="shared" si="5"/>
        <v>0.7585335018963337</v>
      </c>
      <c r="W11" s="3">
        <f t="shared" si="10"/>
        <v>2.3684210526315788</v>
      </c>
      <c r="X11" s="3">
        <f t="shared" si="10"/>
        <v>3.651685393258427</v>
      </c>
      <c r="Y11" s="3">
        <f t="shared" si="10"/>
        <v>7.024793388429752</v>
      </c>
      <c r="Z11" s="3">
        <f t="shared" si="10"/>
        <v>4.675716440422323</v>
      </c>
      <c r="AA11" s="3">
        <f t="shared" si="10"/>
        <v>2.848575712143928</v>
      </c>
      <c r="AB11" s="3">
        <f t="shared" si="10"/>
        <v>2.5316455696202533</v>
      </c>
      <c r="AC11" s="3">
        <f t="shared" si="10"/>
        <v>3.359840954274354</v>
      </c>
      <c r="AD11" s="3"/>
      <c r="AE11" s="6">
        <v>1999</v>
      </c>
      <c r="AF11" s="3">
        <f aca="true" t="shared" si="15" ref="AF11:AL11">100*AF32/AF53</f>
        <v>2.3963730569948187</v>
      </c>
      <c r="AG11" s="3">
        <f t="shared" si="15"/>
        <v>4.391217564870259</v>
      </c>
      <c r="AH11" s="3">
        <f t="shared" si="15"/>
        <v>4.803788903924222</v>
      </c>
      <c r="AI11" s="3">
        <f t="shared" si="15"/>
        <v>9.921484653818702</v>
      </c>
      <c r="AJ11" s="3">
        <f t="shared" si="15"/>
        <v>8.098336948662329</v>
      </c>
      <c r="AK11" s="3">
        <f t="shared" si="15"/>
        <v>7.641921397379913</v>
      </c>
      <c r="AL11" s="3">
        <f t="shared" si="15"/>
        <v>7.303370786516854</v>
      </c>
      <c r="AM11" s="3">
        <f t="shared" si="12"/>
        <v>6.2728801820520435</v>
      </c>
    </row>
    <row r="12" spans="1:39" ht="12.75">
      <c r="A12" s="6">
        <v>2000</v>
      </c>
      <c r="B12" s="3">
        <f t="shared" si="0"/>
        <v>1.4981273408239701</v>
      </c>
      <c r="C12" s="3">
        <f t="shared" si="8"/>
        <v>4.45859872611465</v>
      </c>
      <c r="D12" s="3">
        <f t="shared" si="8"/>
        <v>9.309895833333334</v>
      </c>
      <c r="E12" s="3">
        <f t="shared" si="8"/>
        <v>17.25752508361204</v>
      </c>
      <c r="F12" s="3">
        <f t="shared" si="8"/>
        <v>17.68465909090909</v>
      </c>
      <c r="G12" s="3">
        <f t="shared" si="8"/>
        <v>17.651245551601424</v>
      </c>
      <c r="H12" s="3">
        <f t="shared" si="8"/>
        <v>8.720514653323804</v>
      </c>
      <c r="I12" s="3">
        <f t="shared" si="2"/>
        <v>10.69611137782045</v>
      </c>
      <c r="J12" s="3"/>
      <c r="K12" s="6">
        <v>2000</v>
      </c>
      <c r="L12" s="3">
        <f t="shared" si="3"/>
        <v>1.518987341772152</v>
      </c>
      <c r="M12" s="3">
        <f t="shared" si="9"/>
        <v>4.811443433029909</v>
      </c>
      <c r="N12" s="3">
        <f t="shared" si="9"/>
        <v>6.692913385826771</v>
      </c>
      <c r="O12" s="3">
        <f t="shared" si="9"/>
        <v>9.290322580645162</v>
      </c>
      <c r="P12" s="3">
        <f t="shared" si="9"/>
        <v>11.782032400589102</v>
      </c>
      <c r="Q12" s="3">
        <f t="shared" si="9"/>
        <v>10.12311901504788</v>
      </c>
      <c r="R12" s="3">
        <f t="shared" si="9"/>
        <v>7.083333333333333</v>
      </c>
      <c r="S12" s="3">
        <f t="shared" si="9"/>
        <v>7.213930348258707</v>
      </c>
      <c r="T12" s="3"/>
      <c r="U12" s="6">
        <v>2000</v>
      </c>
      <c r="V12" s="3">
        <f t="shared" si="5"/>
        <v>0.8620689655172413</v>
      </c>
      <c r="W12" s="3">
        <f t="shared" si="10"/>
        <v>2.3720349563046192</v>
      </c>
      <c r="X12" s="3">
        <f t="shared" si="10"/>
        <v>5.943152454780361</v>
      </c>
      <c r="Y12" s="3">
        <f t="shared" si="10"/>
        <v>4.166666666666667</v>
      </c>
      <c r="Z12" s="3">
        <f t="shared" si="10"/>
        <v>2.7434842249657065</v>
      </c>
      <c r="AA12" s="3">
        <f t="shared" si="10"/>
        <v>4.005934718100891</v>
      </c>
      <c r="AB12" s="3">
        <f t="shared" si="10"/>
        <v>3.240058910162003</v>
      </c>
      <c r="AC12" s="3">
        <f t="shared" si="10"/>
        <v>3.295432645981885</v>
      </c>
      <c r="AD12" s="3"/>
      <c r="AE12" s="6">
        <v>2000</v>
      </c>
      <c r="AF12" s="3">
        <f aca="true" t="shared" si="16" ref="AF12:AL12">100*AF33/AF54</f>
        <v>1.1860174781523096</v>
      </c>
      <c r="AG12" s="3">
        <f t="shared" si="16"/>
        <v>3.56687898089172</v>
      </c>
      <c r="AH12" s="3">
        <f t="shared" si="16"/>
        <v>6.315104166666667</v>
      </c>
      <c r="AI12" s="3">
        <f t="shared" si="16"/>
        <v>6.822742474916388</v>
      </c>
      <c r="AJ12" s="3">
        <f t="shared" si="16"/>
        <v>7.1022727272727275</v>
      </c>
      <c r="AK12" s="3">
        <f t="shared" si="16"/>
        <v>7.1886120996441285</v>
      </c>
      <c r="AL12" s="3">
        <f t="shared" si="16"/>
        <v>5.218012866333095</v>
      </c>
      <c r="AM12" s="3">
        <f t="shared" si="12"/>
        <v>5.261641862698031</v>
      </c>
    </row>
    <row r="13" spans="1:39" ht="12.75">
      <c r="A13" s="6">
        <v>2001</v>
      </c>
      <c r="B13" s="3">
        <f t="shared" si="0"/>
        <v>2.1699819168173597</v>
      </c>
      <c r="C13" s="3">
        <f t="shared" si="8"/>
        <v>4.975124378109452</v>
      </c>
      <c r="D13" s="3">
        <f t="shared" si="8"/>
        <v>12.065698041692988</v>
      </c>
      <c r="E13" s="3">
        <f t="shared" si="8"/>
        <v>13.51875808538163</v>
      </c>
      <c r="F13" s="3">
        <f t="shared" si="8"/>
        <v>26.93798449612403</v>
      </c>
      <c r="G13" s="3">
        <f t="shared" si="8"/>
        <v>25.933609958506224</v>
      </c>
      <c r="H13" s="3">
        <f t="shared" si="8"/>
        <v>19.58041958041958</v>
      </c>
      <c r="I13" s="3">
        <f t="shared" si="2"/>
        <v>14.67652495378928</v>
      </c>
      <c r="J13" s="3"/>
      <c r="K13" s="6">
        <v>2001</v>
      </c>
      <c r="L13" s="3">
        <f t="shared" si="3"/>
        <v>2.93040293040293</v>
      </c>
      <c r="M13" s="3">
        <f t="shared" si="9"/>
        <v>3.5353535353535355</v>
      </c>
      <c r="N13" s="3">
        <f t="shared" si="9"/>
        <v>6.794871794871795</v>
      </c>
      <c r="O13" s="3">
        <f t="shared" si="9"/>
        <v>9.138381201044387</v>
      </c>
      <c r="P13" s="3">
        <f t="shared" si="9"/>
        <v>9.912170639899623</v>
      </c>
      <c r="Q13" s="3">
        <f t="shared" si="9"/>
        <v>12.680115273775217</v>
      </c>
      <c r="R13" s="3">
        <f t="shared" si="9"/>
        <v>11.35135135135135</v>
      </c>
      <c r="S13" s="3">
        <f t="shared" si="9"/>
        <v>7.906458797327394</v>
      </c>
      <c r="T13" s="3"/>
      <c r="U13" s="6">
        <v>2001</v>
      </c>
      <c r="V13" s="3">
        <f t="shared" si="5"/>
        <v>0.8333333333333334</v>
      </c>
      <c r="W13" s="3">
        <f t="shared" si="10"/>
        <v>2.8186274509803924</v>
      </c>
      <c r="X13" s="3">
        <f t="shared" si="10"/>
        <v>5.1058530510585305</v>
      </c>
      <c r="Y13" s="3">
        <f t="shared" si="10"/>
        <v>4.230769230769231</v>
      </c>
      <c r="Z13" s="3">
        <f t="shared" si="10"/>
        <v>4.92676431424767</v>
      </c>
      <c r="AA13" s="3">
        <f t="shared" si="10"/>
        <v>4.25531914893617</v>
      </c>
      <c r="AB13" s="3">
        <f t="shared" si="10"/>
        <v>4.057971014492754</v>
      </c>
      <c r="AC13" s="3">
        <f t="shared" si="10"/>
        <v>3.700294550810015</v>
      </c>
      <c r="AD13" s="3"/>
      <c r="AE13" s="6">
        <v>2001</v>
      </c>
      <c r="AF13" s="3">
        <f aca="true" t="shared" si="17" ref="AF13:AL13">100*AF34/AF55</f>
        <v>1.8685955394816154</v>
      </c>
      <c r="AG13" s="3">
        <f t="shared" si="17"/>
        <v>3.171641791044776</v>
      </c>
      <c r="AH13" s="3">
        <f t="shared" si="17"/>
        <v>5.938092229943146</v>
      </c>
      <c r="AI13" s="3">
        <f t="shared" si="17"/>
        <v>6.66235446313066</v>
      </c>
      <c r="AJ13" s="3">
        <f t="shared" si="17"/>
        <v>7.493540051679586</v>
      </c>
      <c r="AK13" s="3">
        <f t="shared" si="17"/>
        <v>8.298755186721992</v>
      </c>
      <c r="AL13" s="3">
        <f t="shared" si="17"/>
        <v>7.8321678321678325</v>
      </c>
      <c r="AM13" s="3">
        <f t="shared" si="12"/>
        <v>5.794824399260628</v>
      </c>
    </row>
    <row r="14" spans="1:39" ht="12.75">
      <c r="A14" s="6">
        <v>2002</v>
      </c>
      <c r="B14" s="3">
        <f aca="true" t="shared" si="18" ref="B14:H14">100*B35/B56</f>
        <v>1.4228799089356858</v>
      </c>
      <c r="C14" s="3">
        <f t="shared" si="18"/>
        <v>2.769416014449127</v>
      </c>
      <c r="D14" s="3">
        <f t="shared" si="18"/>
        <v>14.321295143212952</v>
      </c>
      <c r="E14" s="3">
        <f t="shared" si="18"/>
        <v>12.868801004394225</v>
      </c>
      <c r="F14" s="3">
        <f t="shared" si="18"/>
        <v>18.322580645161292</v>
      </c>
      <c r="G14" s="3">
        <f t="shared" si="18"/>
        <v>10.135571336346029</v>
      </c>
      <c r="H14" s="3">
        <f t="shared" si="18"/>
        <v>23.108665749656122</v>
      </c>
      <c r="I14" s="3">
        <f t="shared" si="2"/>
        <v>11.486123545210384</v>
      </c>
      <c r="J14" s="3"/>
      <c r="K14" s="6">
        <v>2002</v>
      </c>
      <c r="L14" s="3">
        <f t="shared" si="3"/>
        <v>1.8038331454340473</v>
      </c>
      <c r="M14" s="3">
        <f t="shared" si="9"/>
        <v>3.2687651331719128</v>
      </c>
      <c r="N14" s="3">
        <f t="shared" si="9"/>
        <v>7.151819322459222</v>
      </c>
      <c r="O14" s="3">
        <f t="shared" si="9"/>
        <v>8.21566110397946</v>
      </c>
      <c r="P14" s="3">
        <f t="shared" si="9"/>
        <v>11.198945981554678</v>
      </c>
      <c r="Q14" s="3">
        <f t="shared" si="9"/>
        <v>8.531994981179423</v>
      </c>
      <c r="R14" s="3">
        <f t="shared" si="9"/>
        <v>5.92485549132948</v>
      </c>
      <c r="S14" s="3">
        <f t="shared" si="9"/>
        <v>6.465595087592559</v>
      </c>
      <c r="T14" s="3"/>
      <c r="U14" s="6">
        <v>2002</v>
      </c>
      <c r="V14" s="3">
        <f t="shared" si="5"/>
        <v>0.5747126436781609</v>
      </c>
      <c r="W14" s="3">
        <f t="shared" si="10"/>
        <v>1.3173652694610778</v>
      </c>
      <c r="X14" s="3">
        <f t="shared" si="10"/>
        <v>3.708281829419036</v>
      </c>
      <c r="Y14" s="3">
        <f t="shared" si="10"/>
        <v>3.6855036855036856</v>
      </c>
      <c r="Z14" s="3">
        <f t="shared" si="10"/>
        <v>4.04551201011378</v>
      </c>
      <c r="AA14" s="3">
        <f t="shared" si="10"/>
        <v>2.526595744680851</v>
      </c>
      <c r="AB14" s="3">
        <f t="shared" si="10"/>
        <v>4.8556430446194225</v>
      </c>
      <c r="AC14" s="3">
        <f t="shared" si="10"/>
        <v>2.911414876619918</v>
      </c>
      <c r="AD14" s="3"/>
      <c r="AE14" s="6">
        <v>2002</v>
      </c>
      <c r="AF14" s="3">
        <f aca="true" t="shared" si="19" ref="AF14:AL14">100*AF35/AF56</f>
        <v>1.1952191235059761</v>
      </c>
      <c r="AG14" s="3">
        <f t="shared" si="19"/>
        <v>2.287778446718844</v>
      </c>
      <c r="AH14" s="3">
        <f t="shared" si="19"/>
        <v>5.417185554171856</v>
      </c>
      <c r="AI14" s="3">
        <f t="shared" si="19"/>
        <v>5.900816070307596</v>
      </c>
      <c r="AJ14" s="3">
        <f t="shared" si="19"/>
        <v>7.548387096774194</v>
      </c>
      <c r="AK14" s="3">
        <f t="shared" si="19"/>
        <v>5.616526791478373</v>
      </c>
      <c r="AL14" s="3">
        <f t="shared" si="19"/>
        <v>5.364511691884457</v>
      </c>
      <c r="AM14" s="3">
        <f t="shared" si="12"/>
        <v>4.673231871083258</v>
      </c>
    </row>
    <row r="15" spans="1:39" ht="12.75">
      <c r="A15" s="6">
        <v>2003</v>
      </c>
      <c r="B15" s="3">
        <f aca="true" t="shared" si="20" ref="B15:H15">100*B36/B57</f>
        <v>2.303603071470762</v>
      </c>
      <c r="C15" s="3">
        <f t="shared" si="20"/>
        <v>4.664391353811149</v>
      </c>
      <c r="D15" s="3">
        <f t="shared" si="20"/>
        <v>12.671029149315883</v>
      </c>
      <c r="E15" s="3">
        <f t="shared" si="20"/>
        <v>28.67783985102421</v>
      </c>
      <c r="F15" s="3">
        <f t="shared" si="20"/>
        <v>22.724458204334365</v>
      </c>
      <c r="G15" s="3">
        <f t="shared" si="20"/>
        <v>12.307692307692308</v>
      </c>
      <c r="H15" s="3">
        <f t="shared" si="20"/>
        <v>11.104060913705585</v>
      </c>
      <c r="I15" s="3">
        <f t="shared" si="2"/>
        <v>13.311292848442665</v>
      </c>
      <c r="J15" s="3"/>
      <c r="K15" s="6">
        <v>2003</v>
      </c>
      <c r="L15" s="3">
        <f aca="true" t="shared" si="21" ref="L15:R15">100*L36/L57</f>
        <v>2.8368794326241136</v>
      </c>
      <c r="M15" s="3">
        <f t="shared" si="21"/>
        <v>3.0405405405405403</v>
      </c>
      <c r="N15" s="3">
        <f t="shared" si="21"/>
        <v>5.256869772998805</v>
      </c>
      <c r="O15" s="3">
        <f t="shared" si="21"/>
        <v>9.86267166042447</v>
      </c>
      <c r="P15" s="3">
        <f t="shared" si="21"/>
        <v>10.08827238335435</v>
      </c>
      <c r="Q15" s="3">
        <f t="shared" si="21"/>
        <v>8.575197889182059</v>
      </c>
      <c r="R15" s="3">
        <f t="shared" si="21"/>
        <v>9.169764560099132</v>
      </c>
      <c r="S15" s="3">
        <f aca="true" t="shared" si="22" ref="S15:S22">100*S36/S57</f>
        <v>6.858638743455497</v>
      </c>
      <c r="T15" s="3"/>
      <c r="U15" s="6">
        <v>2003</v>
      </c>
      <c r="V15" s="3">
        <f aca="true" t="shared" si="23" ref="V15:AB15">100*V36/V57</f>
        <v>0.9445100354191264</v>
      </c>
      <c r="W15" s="3">
        <f t="shared" si="23"/>
        <v>2.2988505747126435</v>
      </c>
      <c r="X15" s="3">
        <f t="shared" si="23"/>
        <v>3.5545023696682465</v>
      </c>
      <c r="Y15" s="3">
        <f t="shared" si="23"/>
        <v>4.814814814814815</v>
      </c>
      <c r="Z15" s="3">
        <f t="shared" si="23"/>
        <v>4.5012165450121655</v>
      </c>
      <c r="AA15" s="3">
        <f t="shared" si="23"/>
        <v>4.86284289276808</v>
      </c>
      <c r="AB15" s="3">
        <f t="shared" si="23"/>
        <v>4.291287386215865</v>
      </c>
      <c r="AC15" s="3">
        <f aca="true" t="shared" si="24" ref="AC15:AC22">100*AC36/AC57</f>
        <v>3.573907009021513</v>
      </c>
      <c r="AD15" s="3"/>
      <c r="AE15" s="6">
        <v>2003</v>
      </c>
      <c r="AF15" s="3">
        <f aca="true" t="shared" si="25" ref="AF15:AL15">100*AF36/AF57</f>
        <v>1.8901358535144714</v>
      </c>
      <c r="AG15" s="3">
        <f t="shared" si="25"/>
        <v>2.6734926052332195</v>
      </c>
      <c r="AH15" s="3">
        <f t="shared" si="25"/>
        <v>4.402141582391434</v>
      </c>
      <c r="AI15" s="3">
        <f t="shared" si="25"/>
        <v>7.324643078833023</v>
      </c>
      <c r="AJ15" s="3">
        <f t="shared" si="25"/>
        <v>7.244582043343653</v>
      </c>
      <c r="AK15" s="3">
        <f t="shared" si="25"/>
        <v>6.666666666666667</v>
      </c>
      <c r="AL15" s="3">
        <f t="shared" si="25"/>
        <v>6.789340101522843</v>
      </c>
      <c r="AM15" s="3">
        <f t="shared" si="12"/>
        <v>5.2114146511223245</v>
      </c>
    </row>
    <row r="16" spans="1:39" ht="12.75">
      <c r="A16" s="6">
        <v>2004</v>
      </c>
      <c r="B16" s="3">
        <f aca="true" t="shared" si="26" ref="B16:H22">100*B37/B58</f>
        <v>3.393939393939394</v>
      </c>
      <c r="C16" s="3">
        <f t="shared" si="26"/>
        <v>5.397390272835112</v>
      </c>
      <c r="D16" s="3">
        <f t="shared" si="26"/>
        <v>7.199546485260771</v>
      </c>
      <c r="E16" s="3">
        <f t="shared" si="26"/>
        <v>11.104513064133016</v>
      </c>
      <c r="F16" s="3">
        <f t="shared" si="26"/>
        <v>18.79154078549849</v>
      </c>
      <c r="G16" s="3">
        <f t="shared" si="26"/>
        <v>19.485294117647058</v>
      </c>
      <c r="H16" s="3">
        <f t="shared" si="26"/>
        <v>16.414141414141415</v>
      </c>
      <c r="I16" s="3">
        <f t="shared" si="2"/>
        <v>11.583011583011583</v>
      </c>
      <c r="J16" s="3"/>
      <c r="K16" s="6">
        <v>2004</v>
      </c>
      <c r="L16" s="3">
        <f aca="true" t="shared" si="27" ref="L16:R22">100*L37/L58</f>
        <v>2.5641025641025643</v>
      </c>
      <c r="M16" s="3">
        <f t="shared" si="27"/>
        <v>5.088757396449704</v>
      </c>
      <c r="N16" s="3">
        <f t="shared" si="27"/>
        <v>4.692737430167598</v>
      </c>
      <c r="O16" s="3">
        <f t="shared" si="27"/>
        <v>6.563245823389021</v>
      </c>
      <c r="P16" s="3">
        <f t="shared" si="27"/>
        <v>9.390243902439025</v>
      </c>
      <c r="Q16" s="3">
        <f t="shared" si="27"/>
        <v>11.596009975062344</v>
      </c>
      <c r="R16" s="3">
        <f t="shared" si="27"/>
        <v>8.796895213454075</v>
      </c>
      <c r="S16" s="3">
        <f t="shared" si="22"/>
        <v>6.888812154696133</v>
      </c>
      <c r="T16" s="3"/>
      <c r="U16" s="6">
        <v>2004</v>
      </c>
      <c r="V16" s="3">
        <f aca="true" t="shared" si="28" ref="V16:AB22">100*V37/V58</f>
        <v>1.5643802647412757</v>
      </c>
      <c r="W16" s="3">
        <f t="shared" si="28"/>
        <v>3.2104637336504163</v>
      </c>
      <c r="X16" s="3">
        <f t="shared" si="28"/>
        <v>4.718066743383199</v>
      </c>
      <c r="Y16" s="3">
        <f t="shared" si="28"/>
        <v>4.25531914893617</v>
      </c>
      <c r="Z16" s="3">
        <f t="shared" si="28"/>
        <v>7.425149700598802</v>
      </c>
      <c r="AA16" s="3">
        <f t="shared" si="28"/>
        <v>5.903614457831325</v>
      </c>
      <c r="AB16" s="3">
        <f t="shared" si="28"/>
        <v>5.425400739827373</v>
      </c>
      <c r="AC16" s="3">
        <f t="shared" si="24"/>
        <v>4.639263175848542</v>
      </c>
      <c r="AD16" s="3"/>
      <c r="AE16" s="6">
        <v>2004</v>
      </c>
      <c r="AF16" s="3">
        <f aca="true" t="shared" si="29" ref="AF16:AL22">100*AF37/AF58</f>
        <v>2.0606060606060606</v>
      </c>
      <c r="AG16" s="3">
        <f t="shared" si="29"/>
        <v>4.1518386714116255</v>
      </c>
      <c r="AH16" s="3">
        <f t="shared" si="29"/>
        <v>4.705215419501134</v>
      </c>
      <c r="AI16" s="3">
        <f t="shared" si="29"/>
        <v>5.403800475059382</v>
      </c>
      <c r="AJ16" s="3">
        <f t="shared" si="29"/>
        <v>8.3987915407855</v>
      </c>
      <c r="AK16" s="3">
        <f t="shared" si="29"/>
        <v>8.700980392156863</v>
      </c>
      <c r="AL16" s="3">
        <f t="shared" si="29"/>
        <v>7.070707070707071</v>
      </c>
      <c r="AM16" s="3">
        <f t="shared" si="12"/>
        <v>5.757185757185757</v>
      </c>
    </row>
    <row r="17" spans="1:39" ht="12.75">
      <c r="A17" s="6">
        <v>2005</v>
      </c>
      <c r="B17" s="3">
        <f t="shared" si="26"/>
        <v>3.082614056720099</v>
      </c>
      <c r="C17" s="3">
        <f t="shared" si="26"/>
        <v>4.37125748502994</v>
      </c>
      <c r="D17" s="3">
        <f t="shared" si="26"/>
        <v>9.347442680776014</v>
      </c>
      <c r="E17" s="3">
        <f t="shared" si="26"/>
        <v>10.4586129753915</v>
      </c>
      <c r="F17" s="3">
        <f t="shared" si="26"/>
        <v>18.55072463768116</v>
      </c>
      <c r="G17" s="3">
        <f t="shared" si="26"/>
        <v>18.970676241771393</v>
      </c>
      <c r="H17" s="3">
        <f t="shared" si="26"/>
        <v>13.048780487804878</v>
      </c>
      <c r="I17" s="3">
        <f t="shared" si="2"/>
        <v>11.17034780401117</v>
      </c>
      <c r="J17" s="3"/>
      <c r="K17" s="6">
        <v>2005</v>
      </c>
      <c r="L17" s="3">
        <f t="shared" si="27"/>
        <v>2.733485193621868</v>
      </c>
      <c r="M17" s="3">
        <f t="shared" si="27"/>
        <v>3.9903264812575574</v>
      </c>
      <c r="N17" s="3">
        <f t="shared" si="27"/>
        <v>4.240282685512367</v>
      </c>
      <c r="O17" s="3">
        <f t="shared" si="27"/>
        <v>7.590759075907591</v>
      </c>
      <c r="P17" s="3">
        <f t="shared" si="27"/>
        <v>8.644859813084112</v>
      </c>
      <c r="Q17" s="3">
        <f t="shared" si="27"/>
        <v>9.189842805320435</v>
      </c>
      <c r="R17" s="3">
        <f t="shared" si="27"/>
        <v>9.875</v>
      </c>
      <c r="S17" s="3">
        <f t="shared" si="22"/>
        <v>6.575849310460814</v>
      </c>
      <c r="T17" s="3"/>
      <c r="U17" s="6">
        <v>2005</v>
      </c>
      <c r="V17" s="3">
        <f t="shared" si="28"/>
        <v>0.9408602150537635</v>
      </c>
      <c r="W17" s="3">
        <f t="shared" si="28"/>
        <v>2.2538552787663106</v>
      </c>
      <c r="X17" s="3">
        <f t="shared" si="28"/>
        <v>6.103286384976526</v>
      </c>
      <c r="Y17" s="3">
        <f t="shared" si="28"/>
        <v>4.891922639362912</v>
      </c>
      <c r="Z17" s="3">
        <f t="shared" si="28"/>
        <v>3.9125431530494823</v>
      </c>
      <c r="AA17" s="3">
        <f t="shared" si="28"/>
        <v>3.3175355450236967</v>
      </c>
      <c r="AB17" s="3">
        <f t="shared" si="28"/>
        <v>3.2142857142857144</v>
      </c>
      <c r="AC17" s="3">
        <f t="shared" si="24"/>
        <v>3.5769034236075625</v>
      </c>
      <c r="AD17" s="3"/>
      <c r="AE17" s="6">
        <v>2005</v>
      </c>
      <c r="AF17" s="3">
        <f t="shared" si="29"/>
        <v>1.911220715166461</v>
      </c>
      <c r="AG17" s="3">
        <f t="shared" si="29"/>
        <v>3.1137724550898205</v>
      </c>
      <c r="AH17" s="3">
        <f t="shared" si="29"/>
        <v>5.173427395649618</v>
      </c>
      <c r="AI17" s="3">
        <f t="shared" si="29"/>
        <v>6.263982102908278</v>
      </c>
      <c r="AJ17" s="3">
        <f t="shared" si="29"/>
        <v>6.260869565217392</v>
      </c>
      <c r="AK17" s="3">
        <f t="shared" si="29"/>
        <v>6.2238180730101735</v>
      </c>
      <c r="AL17" s="3">
        <f t="shared" si="29"/>
        <v>6.463414634146342</v>
      </c>
      <c r="AM17" s="3">
        <f t="shared" si="12"/>
        <v>5.085893204705086</v>
      </c>
    </row>
    <row r="18" spans="1:39" ht="12.75">
      <c r="A18" s="6">
        <v>2006</v>
      </c>
      <c r="B18" s="3">
        <f t="shared" si="26"/>
        <v>1.9595835884874464</v>
      </c>
      <c r="C18" s="3">
        <f t="shared" si="26"/>
        <v>5.060975609756097</v>
      </c>
      <c r="D18" s="3">
        <f t="shared" si="26"/>
        <v>16.460176991150444</v>
      </c>
      <c r="E18" s="3">
        <f t="shared" si="26"/>
        <v>14.816966879721093</v>
      </c>
      <c r="F18" s="3">
        <f t="shared" si="26"/>
        <v>13.494240263302249</v>
      </c>
      <c r="G18" s="3">
        <f t="shared" si="26"/>
        <v>12.371134020618557</v>
      </c>
      <c r="H18" s="3">
        <f t="shared" si="26"/>
        <v>26.713947990543737</v>
      </c>
      <c r="I18" s="3">
        <f t="shared" si="2"/>
        <v>13.07949790794979</v>
      </c>
      <c r="J18" s="3"/>
      <c r="K18" s="6">
        <v>2006</v>
      </c>
      <c r="L18" s="3">
        <f t="shared" si="27"/>
        <v>2.3894862604540026</v>
      </c>
      <c r="M18" s="3">
        <f t="shared" si="27"/>
        <v>5.056179775280899</v>
      </c>
      <c r="N18" s="3">
        <f t="shared" si="27"/>
        <v>6.982248520710059</v>
      </c>
      <c r="O18" s="3">
        <f t="shared" si="27"/>
        <v>10.023310023310023</v>
      </c>
      <c r="P18" s="3">
        <f t="shared" si="27"/>
        <v>9.269356597600872</v>
      </c>
      <c r="Q18" s="3">
        <f t="shared" si="27"/>
        <v>9.49074074074074</v>
      </c>
      <c r="R18" s="3">
        <f t="shared" si="27"/>
        <v>10.93935790725327</v>
      </c>
      <c r="S18" s="3">
        <f t="shared" si="22"/>
        <v>7.749504296100462</v>
      </c>
      <c r="T18" s="3"/>
      <c r="U18" s="6">
        <v>2006</v>
      </c>
      <c r="V18" s="3">
        <f t="shared" si="28"/>
        <v>0.628140703517588</v>
      </c>
      <c r="W18" s="3">
        <f t="shared" si="28"/>
        <v>2.1333333333333333</v>
      </c>
      <c r="X18" s="3">
        <f t="shared" si="28"/>
        <v>2.7058823529411766</v>
      </c>
      <c r="Y18" s="3">
        <f t="shared" si="28"/>
        <v>4.287369640787949</v>
      </c>
      <c r="Z18" s="3">
        <f t="shared" si="28"/>
        <v>4.525386313465783</v>
      </c>
      <c r="AA18" s="3">
        <f t="shared" si="28"/>
        <v>4.308390022675737</v>
      </c>
      <c r="AB18" s="3">
        <f t="shared" si="28"/>
        <v>6.110458284371328</v>
      </c>
      <c r="AC18" s="3">
        <f t="shared" si="24"/>
        <v>3.5944387928111223</v>
      </c>
      <c r="AD18" s="3"/>
      <c r="AE18" s="6">
        <v>2006</v>
      </c>
      <c r="AF18" s="3">
        <f t="shared" si="29"/>
        <v>1.5309246785058175</v>
      </c>
      <c r="AG18" s="3">
        <f t="shared" si="29"/>
        <v>3.7195121951219514</v>
      </c>
      <c r="AH18" s="3">
        <f t="shared" si="29"/>
        <v>4.837758112094395</v>
      </c>
      <c r="AI18" s="3">
        <f t="shared" si="29"/>
        <v>7.147007553747821</v>
      </c>
      <c r="AJ18" s="3">
        <f t="shared" si="29"/>
        <v>6.911684037301152</v>
      </c>
      <c r="AK18" s="3">
        <f t="shared" si="29"/>
        <v>6.8728522336769755</v>
      </c>
      <c r="AL18" s="3">
        <f t="shared" si="29"/>
        <v>8.51063829787234</v>
      </c>
      <c r="AM18" s="3">
        <f t="shared" si="12"/>
        <v>5.698744769874477</v>
      </c>
    </row>
    <row r="19" spans="1:39" ht="12.75">
      <c r="A19" s="6">
        <v>2007</v>
      </c>
      <c r="B19" s="3">
        <f t="shared" si="26"/>
        <v>3.5714285714285716</v>
      </c>
      <c r="C19" s="3">
        <f t="shared" si="26"/>
        <v>5.115712545676005</v>
      </c>
      <c r="D19" s="3">
        <f t="shared" si="26"/>
        <v>14.432367149758454</v>
      </c>
      <c r="E19" s="3">
        <f t="shared" si="26"/>
        <v>17.8965717606043</v>
      </c>
      <c r="F19" s="3">
        <f t="shared" si="26"/>
        <v>17.25688589094997</v>
      </c>
      <c r="G19" s="3">
        <f t="shared" si="26"/>
        <v>12.418655097613883</v>
      </c>
      <c r="H19" s="3">
        <f t="shared" si="26"/>
        <v>10.0169779286927</v>
      </c>
      <c r="I19" s="3">
        <f t="shared" si="2"/>
        <v>11.7464054485832</v>
      </c>
      <c r="J19" s="3"/>
      <c r="K19" s="6">
        <v>2007</v>
      </c>
      <c r="L19" s="3">
        <f t="shared" si="27"/>
        <v>2.2757697456492636</v>
      </c>
      <c r="M19" s="3">
        <f t="shared" si="27"/>
        <v>4.399524375743163</v>
      </c>
      <c r="N19" s="3">
        <f t="shared" si="27"/>
        <v>7.062780269058296</v>
      </c>
      <c r="O19" s="3">
        <f t="shared" si="27"/>
        <v>8.568075117370892</v>
      </c>
      <c r="P19" s="3">
        <f t="shared" si="27"/>
        <v>10.123734533183352</v>
      </c>
      <c r="Q19" s="3">
        <f t="shared" si="27"/>
        <v>8.180839612486544</v>
      </c>
      <c r="R19" s="3">
        <f t="shared" si="27"/>
        <v>8.323699421965317</v>
      </c>
      <c r="S19" s="3">
        <f t="shared" si="22"/>
        <v>7.115544472152951</v>
      </c>
      <c r="T19" s="3"/>
      <c r="U19" s="6">
        <v>2007</v>
      </c>
      <c r="V19" s="3">
        <f t="shared" si="28"/>
        <v>1.0854816824966078</v>
      </c>
      <c r="W19" s="3">
        <f t="shared" si="28"/>
        <v>1.373283395755306</v>
      </c>
      <c r="X19" s="3">
        <f t="shared" si="28"/>
        <v>4.18848167539267</v>
      </c>
      <c r="Y19" s="3">
        <f t="shared" si="28"/>
        <v>5.983889528193326</v>
      </c>
      <c r="Z19" s="3">
        <f t="shared" si="28"/>
        <v>4.382022471910112</v>
      </c>
      <c r="AA19" s="3">
        <f t="shared" si="28"/>
        <v>5.683060109289618</v>
      </c>
      <c r="AB19" s="3">
        <f t="shared" si="28"/>
        <v>4.212860310421286</v>
      </c>
      <c r="AC19" s="3">
        <f t="shared" si="24"/>
        <v>3.946920721333787</v>
      </c>
      <c r="AD19" s="3"/>
      <c r="AE19" s="6">
        <v>2007</v>
      </c>
      <c r="AF19" s="3">
        <f t="shared" si="29"/>
        <v>1.6846361185983827</v>
      </c>
      <c r="AG19" s="3">
        <f t="shared" si="29"/>
        <v>2.92326431181486</v>
      </c>
      <c r="AH19" s="3">
        <f t="shared" si="29"/>
        <v>5.736714975845411</v>
      </c>
      <c r="AI19" s="3">
        <f t="shared" si="29"/>
        <v>7.26321905868681</v>
      </c>
      <c r="AJ19" s="3">
        <f t="shared" si="29"/>
        <v>7.251264755480607</v>
      </c>
      <c r="AK19" s="3">
        <f t="shared" si="29"/>
        <v>6.941431670281996</v>
      </c>
      <c r="AL19" s="3">
        <f t="shared" si="29"/>
        <v>6.22524052065648</v>
      </c>
      <c r="AM19" s="3">
        <f t="shared" si="12"/>
        <v>5.549482889094425</v>
      </c>
    </row>
    <row r="20" spans="1:39" ht="12.75">
      <c r="A20" s="6">
        <v>2008</v>
      </c>
      <c r="B20" s="3">
        <f t="shared" si="26"/>
        <v>3.0186255619781632</v>
      </c>
      <c r="C20" s="3">
        <f t="shared" si="26"/>
        <v>6.5131578947368425</v>
      </c>
      <c r="D20" s="3">
        <f t="shared" si="26"/>
        <v>12.89742051589682</v>
      </c>
      <c r="E20" s="3">
        <f t="shared" si="26"/>
        <v>16.29013079667063</v>
      </c>
      <c r="F20" s="3">
        <f t="shared" si="26"/>
        <v>38.05714285714286</v>
      </c>
      <c r="G20" s="3">
        <f t="shared" si="26"/>
        <v>20.339912280701753</v>
      </c>
      <c r="H20" s="3">
        <f t="shared" si="26"/>
        <v>10.602024507192327</v>
      </c>
      <c r="I20" s="3">
        <f t="shared" si="2"/>
        <v>15.753136313883978</v>
      </c>
      <c r="J20" s="3"/>
      <c r="K20" s="6">
        <v>2008</v>
      </c>
      <c r="L20" s="3">
        <f t="shared" si="27"/>
        <v>3.70843989769821</v>
      </c>
      <c r="M20" s="3">
        <f t="shared" si="27"/>
        <v>4.724409448818897</v>
      </c>
      <c r="N20" s="3">
        <f t="shared" si="27"/>
        <v>6.643356643356643</v>
      </c>
      <c r="O20" s="3">
        <f t="shared" si="27"/>
        <v>11.197339246119734</v>
      </c>
      <c r="P20" s="3">
        <f t="shared" si="27"/>
        <v>10.218140068886338</v>
      </c>
      <c r="Q20" s="3">
        <f t="shared" si="27"/>
        <v>7.734204793028322</v>
      </c>
      <c r="R20" s="3">
        <f t="shared" si="27"/>
        <v>8.907741251325557</v>
      </c>
      <c r="S20" s="3">
        <f t="shared" si="22"/>
        <v>7.736911862160371</v>
      </c>
      <c r="T20" s="3"/>
      <c r="U20" s="6">
        <v>2008</v>
      </c>
      <c r="V20" s="3">
        <f t="shared" si="28"/>
        <v>1.2903225806451613</v>
      </c>
      <c r="W20" s="3">
        <f t="shared" si="28"/>
        <v>2.638522427440633</v>
      </c>
      <c r="X20" s="3">
        <f t="shared" si="28"/>
        <v>7.169344870210136</v>
      </c>
      <c r="Y20" s="3">
        <f t="shared" si="28"/>
        <v>5.769230769230769</v>
      </c>
      <c r="Z20" s="3">
        <f t="shared" si="28"/>
        <v>6.598407281001138</v>
      </c>
      <c r="AA20" s="3">
        <f t="shared" si="28"/>
        <v>4.304635761589404</v>
      </c>
      <c r="AB20" s="3">
        <f t="shared" si="28"/>
        <v>2.890792291220557</v>
      </c>
      <c r="AC20" s="3">
        <f t="shared" si="24"/>
        <v>4.3999315185755865</v>
      </c>
      <c r="AD20" s="3"/>
      <c r="AE20" s="6">
        <v>2008</v>
      </c>
      <c r="AF20" s="3">
        <f t="shared" si="29"/>
        <v>2.504816955684008</v>
      </c>
      <c r="AG20" s="3">
        <f t="shared" si="29"/>
        <v>3.6842105263157894</v>
      </c>
      <c r="AH20" s="3">
        <f t="shared" si="29"/>
        <v>6.898620275944811</v>
      </c>
      <c r="AI20" s="3">
        <f t="shared" si="29"/>
        <v>8.680142687277051</v>
      </c>
      <c r="AJ20" s="3">
        <f t="shared" si="29"/>
        <v>8.4</v>
      </c>
      <c r="AK20" s="3">
        <f t="shared" si="29"/>
        <v>6.030701754385965</v>
      </c>
      <c r="AL20" s="3">
        <f t="shared" si="29"/>
        <v>5.913692061800746</v>
      </c>
      <c r="AM20" s="3">
        <f t="shared" si="12"/>
        <v>6.095815441609834</v>
      </c>
    </row>
    <row r="21" spans="1:39" ht="12.75">
      <c r="A21" s="6">
        <v>2009</v>
      </c>
      <c r="B21" s="3">
        <f t="shared" si="26"/>
        <v>4.829545454545454</v>
      </c>
      <c r="C21" s="3">
        <f t="shared" si="26"/>
        <v>7.419150285351934</v>
      </c>
      <c r="D21" s="3">
        <f t="shared" si="26"/>
        <v>9.520725388601036</v>
      </c>
      <c r="E21" s="3">
        <f t="shared" si="26"/>
        <v>11.11111111111111</v>
      </c>
      <c r="F21" s="3">
        <f t="shared" si="26"/>
        <v>14.607390300230946</v>
      </c>
      <c r="G21" s="3">
        <f t="shared" si="26"/>
        <v>11.883408071748878</v>
      </c>
      <c r="H21" s="3">
        <f t="shared" si="26"/>
        <v>10.474631751227497</v>
      </c>
      <c r="I21" s="3">
        <f t="shared" si="2"/>
        <v>10.172130438543379</v>
      </c>
      <c r="J21" s="3"/>
      <c r="K21" s="6">
        <v>2009</v>
      </c>
      <c r="L21" s="3">
        <f t="shared" si="27"/>
        <v>5.128205128205129</v>
      </c>
      <c r="M21" s="3">
        <f t="shared" si="27"/>
        <v>5.646173149309912</v>
      </c>
      <c r="N21" s="3">
        <f t="shared" si="27"/>
        <v>7.9385403329065305</v>
      </c>
      <c r="O21" s="3">
        <f t="shared" si="27"/>
        <v>8.860759493670885</v>
      </c>
      <c r="P21" s="3">
        <f t="shared" si="27"/>
        <v>10.085836909871245</v>
      </c>
      <c r="Q21" s="3">
        <f t="shared" si="27"/>
        <v>8.004509582863585</v>
      </c>
      <c r="R21" s="3">
        <f t="shared" si="27"/>
        <v>8.49673202614379</v>
      </c>
      <c r="S21" s="3">
        <f t="shared" si="22"/>
        <v>7.866123003737683</v>
      </c>
      <c r="T21" s="3"/>
      <c r="U21" s="6">
        <v>2009</v>
      </c>
      <c r="V21" s="3">
        <f t="shared" si="28"/>
        <v>0.8498583569405099</v>
      </c>
      <c r="W21" s="3">
        <f t="shared" si="28"/>
        <v>2.4358974358974357</v>
      </c>
      <c r="X21" s="3">
        <f t="shared" si="28"/>
        <v>3.669724770642202</v>
      </c>
      <c r="Y21" s="3">
        <f t="shared" si="28"/>
        <v>4.914004914004914</v>
      </c>
      <c r="Z21" s="3">
        <f t="shared" si="28"/>
        <v>6</v>
      </c>
      <c r="AA21" s="3">
        <f t="shared" si="28"/>
        <v>5.574136008918618</v>
      </c>
      <c r="AB21" s="3">
        <f t="shared" si="28"/>
        <v>4.371584699453552</v>
      </c>
      <c r="AC21" s="3">
        <f t="shared" si="24"/>
        <v>4.070484581497797</v>
      </c>
      <c r="AD21" s="3"/>
      <c r="AE21" s="6">
        <v>2009</v>
      </c>
      <c r="AF21" s="3">
        <f t="shared" si="29"/>
        <v>2.9829545454545454</v>
      </c>
      <c r="AG21" s="3">
        <f t="shared" si="29"/>
        <v>4.058338617628408</v>
      </c>
      <c r="AH21" s="3">
        <f t="shared" si="29"/>
        <v>5.829015544041451</v>
      </c>
      <c r="AI21" s="3">
        <f t="shared" si="29"/>
        <v>6.951871657754011</v>
      </c>
      <c r="AJ21" s="3">
        <f t="shared" si="29"/>
        <v>8.198614318706698</v>
      </c>
      <c r="AK21" s="3">
        <f t="shared" si="29"/>
        <v>6.7825112107623315</v>
      </c>
      <c r="AL21" s="3">
        <f t="shared" si="29"/>
        <v>6.437534097108565</v>
      </c>
      <c r="AM21" s="3">
        <f t="shared" si="12"/>
        <v>6.002940922065565</v>
      </c>
    </row>
    <row r="22" spans="1:39" ht="12.75">
      <c r="A22" s="6">
        <v>2010</v>
      </c>
      <c r="B22" s="3">
        <f t="shared" si="26"/>
        <v>2.8867505551443373</v>
      </c>
      <c r="C22" s="3">
        <f t="shared" si="26"/>
        <v>5.692199578355587</v>
      </c>
      <c r="D22" s="3">
        <f t="shared" si="26"/>
        <v>8.312342569269521</v>
      </c>
      <c r="E22" s="3">
        <f t="shared" si="26"/>
        <v>9.59079283887468</v>
      </c>
      <c r="F22" s="3">
        <f t="shared" si="26"/>
        <v>8.985507246376812</v>
      </c>
      <c r="G22" s="3">
        <f t="shared" si="26"/>
        <v>13.895216400911162</v>
      </c>
      <c r="H22" s="3">
        <f t="shared" si="26"/>
        <v>10.06637168141593</v>
      </c>
      <c r="I22" s="3">
        <f t="shared" si="2"/>
        <v>8.765046812304949</v>
      </c>
      <c r="J22" s="3"/>
      <c r="K22" s="6">
        <v>2010</v>
      </c>
      <c r="L22" s="3">
        <f t="shared" si="27"/>
        <v>3.4226190476190474</v>
      </c>
      <c r="M22" s="3">
        <f t="shared" si="27"/>
        <v>6.073446327683616</v>
      </c>
      <c r="N22" s="3">
        <f t="shared" si="27"/>
        <v>7.044025157232705</v>
      </c>
      <c r="O22" s="3">
        <f t="shared" si="27"/>
        <v>7.934508816120907</v>
      </c>
      <c r="P22" s="3">
        <f t="shared" si="27"/>
        <v>7.094594594594595</v>
      </c>
      <c r="Q22" s="3">
        <f t="shared" si="27"/>
        <v>9.533898305084746</v>
      </c>
      <c r="R22" s="3">
        <f t="shared" si="27"/>
        <v>7.751937984496124</v>
      </c>
      <c r="S22" s="3">
        <f t="shared" si="22"/>
        <v>7.152875175315568</v>
      </c>
      <c r="T22" s="3"/>
      <c r="U22" s="6">
        <v>2010</v>
      </c>
      <c r="V22" s="3">
        <f t="shared" si="28"/>
        <v>1.1782032400589102</v>
      </c>
      <c r="W22" s="3">
        <f t="shared" si="28"/>
        <v>1.3986013986013985</v>
      </c>
      <c r="X22" s="3">
        <f t="shared" si="28"/>
        <v>2.900378310214376</v>
      </c>
      <c r="Y22" s="3">
        <f t="shared" si="28"/>
        <v>3.896103896103896</v>
      </c>
      <c r="Z22" s="3">
        <f t="shared" si="28"/>
        <v>3.7037037037037037</v>
      </c>
      <c r="AA22" s="3">
        <f t="shared" si="28"/>
        <v>4.556650246305419</v>
      </c>
      <c r="AB22" s="3">
        <f t="shared" si="28"/>
        <v>3.977900552486188</v>
      </c>
      <c r="AC22" s="3">
        <f t="shared" si="24"/>
        <v>3.175467247323535</v>
      </c>
      <c r="AD22" s="3"/>
      <c r="AE22" s="6">
        <v>2010</v>
      </c>
      <c r="AF22" s="3">
        <f t="shared" si="29"/>
        <v>2.29459659511473</v>
      </c>
      <c r="AG22" s="3">
        <f t="shared" si="29"/>
        <v>3.724525650035137</v>
      </c>
      <c r="AH22" s="3">
        <f t="shared" si="29"/>
        <v>4.974811083123425</v>
      </c>
      <c r="AI22" s="3">
        <f t="shared" si="29"/>
        <v>5.946291560102302</v>
      </c>
      <c r="AJ22" s="3">
        <f t="shared" si="29"/>
        <v>5.449275362318841</v>
      </c>
      <c r="AK22" s="3">
        <f t="shared" si="29"/>
        <v>7.232346241457859</v>
      </c>
      <c r="AL22" s="3">
        <f t="shared" si="29"/>
        <v>5.8628318584070795</v>
      </c>
      <c r="AM22" s="3">
        <f t="shared" si="12"/>
        <v>5.1983950066874725</v>
      </c>
    </row>
    <row r="23" spans="1:39" ht="12.75">
      <c r="A23" s="6">
        <v>2011</v>
      </c>
      <c r="B23" s="3">
        <f>100*B44/B65</f>
        <v>1.3966480446927374</v>
      </c>
      <c r="C23" s="3">
        <f aca="true" t="shared" si="30" ref="C23:I23">100*C44/C65</f>
        <v>4.120676968359088</v>
      </c>
      <c r="D23" s="3">
        <f t="shared" si="30"/>
        <v>9.418282548476455</v>
      </c>
      <c r="E23" s="3">
        <f t="shared" si="30"/>
        <v>8.76865671641791</v>
      </c>
      <c r="F23" s="3">
        <f t="shared" si="30"/>
        <v>8.296390120329322</v>
      </c>
      <c r="G23" s="3">
        <f t="shared" si="30"/>
        <v>7.069555302166477</v>
      </c>
      <c r="H23" s="3">
        <f t="shared" si="30"/>
        <v>8.566629339305711</v>
      </c>
      <c r="I23" s="3">
        <f t="shared" si="30"/>
        <v>6.942163838715563</v>
      </c>
      <c r="J23" s="3"/>
      <c r="K23" s="6">
        <v>2011</v>
      </c>
      <c r="L23" s="3">
        <f>100*L44/L65</f>
        <v>2.027027027027027</v>
      </c>
      <c r="M23" s="3">
        <f aca="true" t="shared" si="31" ref="M23:S23">100*M44/M65</f>
        <v>3.976435935198822</v>
      </c>
      <c r="N23" s="3">
        <f t="shared" si="31"/>
        <v>8.472222222222221</v>
      </c>
      <c r="O23" s="3">
        <f t="shared" si="31"/>
        <v>7.204968944099379</v>
      </c>
      <c r="P23" s="3">
        <f t="shared" si="31"/>
        <v>6.85785536159601</v>
      </c>
      <c r="Q23" s="3">
        <f t="shared" si="31"/>
        <v>7.206208425720621</v>
      </c>
      <c r="R23" s="3">
        <f t="shared" si="31"/>
        <v>8.280922431865829</v>
      </c>
      <c r="S23" s="3">
        <f t="shared" si="31"/>
        <v>6.426276329882185</v>
      </c>
      <c r="T23" s="3"/>
      <c r="U23" s="6">
        <v>2011</v>
      </c>
      <c r="V23" s="3">
        <f>100*V44/V65</f>
        <v>0.5780346820809249</v>
      </c>
      <c r="W23" s="3">
        <f aca="true" t="shared" si="32" ref="W23:AC23">100*W44/W65</f>
        <v>1.6176470588235294</v>
      </c>
      <c r="X23" s="3">
        <f t="shared" si="32"/>
        <v>2.0718232044198897</v>
      </c>
      <c r="Y23" s="3">
        <f t="shared" si="32"/>
        <v>3.3623910336239105</v>
      </c>
      <c r="Z23" s="3">
        <f t="shared" si="32"/>
        <v>2.4453024453024454</v>
      </c>
      <c r="AA23" s="3">
        <f t="shared" si="32"/>
        <v>2.9342723004694835</v>
      </c>
      <c r="AB23" s="3">
        <f t="shared" si="32"/>
        <v>4.206730769230769</v>
      </c>
      <c r="AC23" s="3">
        <f t="shared" si="32"/>
        <v>2.537313432835821</v>
      </c>
      <c r="AD23" s="3"/>
      <c r="AE23" s="6">
        <v>2011</v>
      </c>
      <c r="AF23" s="3">
        <f>100*AF44/AF65</f>
        <v>1.3268156424581006</v>
      </c>
      <c r="AG23" s="3">
        <f aca="true" t="shared" si="33" ref="AG23:AM23">100*AG44/AG65</f>
        <v>2.7961736571008093</v>
      </c>
      <c r="AH23" s="3">
        <f t="shared" si="33"/>
        <v>5.2631578947368425</v>
      </c>
      <c r="AI23" s="3">
        <f t="shared" si="33"/>
        <v>5.286069651741293</v>
      </c>
      <c r="AJ23" s="3">
        <f t="shared" si="33"/>
        <v>4.686510449651678</v>
      </c>
      <c r="AK23" s="3">
        <f t="shared" si="33"/>
        <v>5.131128848346636</v>
      </c>
      <c r="AL23" s="3">
        <f t="shared" si="33"/>
        <v>6.382978723404255</v>
      </c>
      <c r="AM23" s="3">
        <f t="shared" si="33"/>
        <v>4.524721766101076</v>
      </c>
    </row>
    <row r="25" ht="12.75">
      <c r="A25" s="6" t="s">
        <v>11</v>
      </c>
    </row>
    <row r="26" spans="1:31" ht="12.75">
      <c r="A26" s="6" t="s">
        <v>10</v>
      </c>
      <c r="K26" s="6" t="s">
        <v>8</v>
      </c>
      <c r="U26" s="6" t="s">
        <v>9</v>
      </c>
      <c r="AE26" s="6" t="s">
        <v>10</v>
      </c>
    </row>
    <row r="27" spans="2:39" ht="12.75">
      <c r="B27" s="7" t="s">
        <v>0</v>
      </c>
      <c r="C27" s="7" t="s">
        <v>1</v>
      </c>
      <c r="D27" s="7" t="s">
        <v>2</v>
      </c>
      <c r="E27" s="7" t="s">
        <v>3</v>
      </c>
      <c r="F27" s="7" t="s">
        <v>4</v>
      </c>
      <c r="G27" s="7" t="s">
        <v>5</v>
      </c>
      <c r="H27" s="7" t="s">
        <v>6</v>
      </c>
      <c r="I27" s="17" t="s">
        <v>20</v>
      </c>
      <c r="L27" s="7" t="s">
        <v>0</v>
      </c>
      <c r="M27" s="7" t="s">
        <v>1</v>
      </c>
      <c r="N27" s="7" t="s">
        <v>2</v>
      </c>
      <c r="O27" s="7" t="s">
        <v>3</v>
      </c>
      <c r="P27" s="7" t="s">
        <v>4</v>
      </c>
      <c r="Q27" s="7" t="s">
        <v>5</v>
      </c>
      <c r="R27" s="7" t="s">
        <v>6</v>
      </c>
      <c r="S27" s="17" t="s">
        <v>20</v>
      </c>
      <c r="V27" s="7" t="s">
        <v>0</v>
      </c>
      <c r="W27" s="7" t="s">
        <v>1</v>
      </c>
      <c r="X27" s="7" t="s">
        <v>2</v>
      </c>
      <c r="Y27" s="7" t="s">
        <v>3</v>
      </c>
      <c r="Z27" s="7" t="s">
        <v>4</v>
      </c>
      <c r="AA27" s="7" t="s">
        <v>5</v>
      </c>
      <c r="AB27" s="7" t="s">
        <v>6</v>
      </c>
      <c r="AC27" s="17" t="s">
        <v>20</v>
      </c>
      <c r="AF27" s="7" t="s">
        <v>0</v>
      </c>
      <c r="AG27" s="7" t="s">
        <v>1</v>
      </c>
      <c r="AH27" s="7" t="s">
        <v>2</v>
      </c>
      <c r="AI27" s="7" t="s">
        <v>3</v>
      </c>
      <c r="AJ27" s="7" t="s">
        <v>4</v>
      </c>
      <c r="AK27" s="7" t="s">
        <v>5</v>
      </c>
      <c r="AL27" s="7" t="s">
        <v>6</v>
      </c>
      <c r="AM27" s="17" t="s">
        <v>20</v>
      </c>
    </row>
    <row r="28" spans="1:39" ht="12.75">
      <c r="A28" s="6">
        <v>1995</v>
      </c>
      <c r="B28" s="2">
        <v>35</v>
      </c>
      <c r="C28" s="2">
        <v>61</v>
      </c>
      <c r="D28" s="2">
        <v>135</v>
      </c>
      <c r="E28" s="2">
        <v>216</v>
      </c>
      <c r="F28" s="2">
        <v>376</v>
      </c>
      <c r="G28" s="2">
        <v>189</v>
      </c>
      <c r="H28" s="2">
        <v>162</v>
      </c>
      <c r="I28" s="1">
        <f aca="true" t="shared" si="34" ref="I28:I44">SUM(B28:H28)</f>
        <v>1174</v>
      </c>
      <c r="K28" s="6">
        <v>1995</v>
      </c>
      <c r="L28" s="2">
        <v>21</v>
      </c>
      <c r="M28" s="2">
        <v>26</v>
      </c>
      <c r="N28" s="2">
        <v>60</v>
      </c>
      <c r="O28" s="2">
        <v>83</v>
      </c>
      <c r="P28" s="2">
        <v>98</v>
      </c>
      <c r="Q28" s="2">
        <v>71</v>
      </c>
      <c r="R28" s="2">
        <v>59</v>
      </c>
      <c r="S28" s="1">
        <f aca="true" t="shared" si="35" ref="S28:S44">SUM(L28:R28)</f>
        <v>418</v>
      </c>
      <c r="U28" s="6">
        <v>1995</v>
      </c>
      <c r="V28" s="2">
        <v>9</v>
      </c>
      <c r="W28" s="2">
        <v>23</v>
      </c>
      <c r="X28" s="2">
        <v>38</v>
      </c>
      <c r="Y28" s="2">
        <v>43</v>
      </c>
      <c r="Z28" s="2">
        <v>69</v>
      </c>
      <c r="AA28" s="2">
        <v>34</v>
      </c>
      <c r="AB28" s="2">
        <v>24</v>
      </c>
      <c r="AC28" s="1">
        <f aca="true" t="shared" si="36" ref="AC28:AC44">SUM(V28:AB28)</f>
        <v>240</v>
      </c>
      <c r="AE28" s="6">
        <v>1995</v>
      </c>
      <c r="AF28" s="2">
        <f aca="true" t="shared" si="37" ref="AF28:AF44">L28+V28</f>
        <v>30</v>
      </c>
      <c r="AG28" s="2">
        <f aca="true" t="shared" si="38" ref="AG28:AG44">M28+W28</f>
        <v>49</v>
      </c>
      <c r="AH28" s="2">
        <f aca="true" t="shared" si="39" ref="AH28:AH44">N28+X28</f>
        <v>98</v>
      </c>
      <c r="AI28" s="2">
        <f aca="true" t="shared" si="40" ref="AI28:AI44">O28+Y28</f>
        <v>126</v>
      </c>
      <c r="AJ28" s="2">
        <f aca="true" t="shared" si="41" ref="AJ28:AJ44">P28+Z28</f>
        <v>167</v>
      </c>
      <c r="AK28" s="2">
        <f aca="true" t="shared" si="42" ref="AK28:AK44">Q28+AA28</f>
        <v>105</v>
      </c>
      <c r="AL28" s="2">
        <f aca="true" t="shared" si="43" ref="AL28:AL44">R28+AB28</f>
        <v>83</v>
      </c>
      <c r="AM28" s="1">
        <f aca="true" t="shared" si="44" ref="AM28:AM44">SUM(AF28:AL28)</f>
        <v>658</v>
      </c>
    </row>
    <row r="29" spans="1:39" ht="12.75">
      <c r="A29" s="6">
        <v>1996</v>
      </c>
      <c r="B29" s="2">
        <v>39</v>
      </c>
      <c r="C29" s="2">
        <v>98</v>
      </c>
      <c r="D29" s="2">
        <v>169</v>
      </c>
      <c r="E29" s="2">
        <v>221</v>
      </c>
      <c r="F29" s="2">
        <v>301</v>
      </c>
      <c r="G29" s="2">
        <v>455</v>
      </c>
      <c r="H29" s="2">
        <v>188</v>
      </c>
      <c r="I29" s="1">
        <f t="shared" si="34"/>
        <v>1471</v>
      </c>
      <c r="K29" s="6">
        <v>1996</v>
      </c>
      <c r="L29" s="2">
        <v>20</v>
      </c>
      <c r="M29" s="2">
        <v>48</v>
      </c>
      <c r="N29" s="2">
        <v>60</v>
      </c>
      <c r="O29" s="2">
        <v>77</v>
      </c>
      <c r="P29" s="2">
        <v>93</v>
      </c>
      <c r="Q29" s="2">
        <v>105</v>
      </c>
      <c r="R29" s="2">
        <v>69</v>
      </c>
      <c r="S29" s="1">
        <f t="shared" si="35"/>
        <v>472</v>
      </c>
      <c r="U29" s="6">
        <v>1996</v>
      </c>
      <c r="V29" s="2">
        <v>13</v>
      </c>
      <c r="W29" s="2">
        <v>27</v>
      </c>
      <c r="X29" s="2">
        <v>53</v>
      </c>
      <c r="Y29" s="2">
        <v>50</v>
      </c>
      <c r="Z29" s="2">
        <v>48</v>
      </c>
      <c r="AA29" s="2">
        <v>52</v>
      </c>
      <c r="AB29" s="2">
        <v>32</v>
      </c>
      <c r="AC29" s="1">
        <f t="shared" si="36"/>
        <v>275</v>
      </c>
      <c r="AE29" s="6">
        <v>1996</v>
      </c>
      <c r="AF29" s="2">
        <f t="shared" si="37"/>
        <v>33</v>
      </c>
      <c r="AG29" s="2">
        <f t="shared" si="38"/>
        <v>75</v>
      </c>
      <c r="AH29" s="2">
        <f t="shared" si="39"/>
        <v>113</v>
      </c>
      <c r="AI29" s="2">
        <f t="shared" si="40"/>
        <v>127</v>
      </c>
      <c r="AJ29" s="2">
        <f t="shared" si="41"/>
        <v>141</v>
      </c>
      <c r="AK29" s="2">
        <f t="shared" si="42"/>
        <v>157</v>
      </c>
      <c r="AL29" s="2">
        <f t="shared" si="43"/>
        <v>101</v>
      </c>
      <c r="AM29" s="1">
        <f t="shared" si="44"/>
        <v>747</v>
      </c>
    </row>
    <row r="30" spans="1:39" ht="12.75">
      <c r="A30" s="6">
        <v>1997</v>
      </c>
      <c r="B30" s="2">
        <v>43</v>
      </c>
      <c r="C30" s="2">
        <v>127</v>
      </c>
      <c r="D30" s="2">
        <v>183</v>
      </c>
      <c r="E30" s="2">
        <v>297</v>
      </c>
      <c r="F30" s="2">
        <v>612</v>
      </c>
      <c r="G30" s="2">
        <v>647</v>
      </c>
      <c r="H30" s="2">
        <v>347</v>
      </c>
      <c r="I30" s="1">
        <f t="shared" si="34"/>
        <v>2256</v>
      </c>
      <c r="K30" s="6">
        <v>1997</v>
      </c>
      <c r="L30" s="2">
        <v>27</v>
      </c>
      <c r="M30" s="2">
        <v>54</v>
      </c>
      <c r="N30" s="2">
        <v>66</v>
      </c>
      <c r="O30" s="2">
        <v>54</v>
      </c>
      <c r="P30" s="2">
        <v>95</v>
      </c>
      <c r="Q30" s="2">
        <v>98</v>
      </c>
      <c r="R30" s="2">
        <v>87</v>
      </c>
      <c r="S30" s="1">
        <f t="shared" si="35"/>
        <v>481</v>
      </c>
      <c r="U30" s="6">
        <v>1997</v>
      </c>
      <c r="V30" s="2">
        <v>12</v>
      </c>
      <c r="W30" s="2">
        <v>43</v>
      </c>
      <c r="X30" s="2">
        <v>38</v>
      </c>
      <c r="Y30" s="2">
        <v>51</v>
      </c>
      <c r="Z30" s="2">
        <v>59</v>
      </c>
      <c r="AA30" s="2">
        <v>44</v>
      </c>
      <c r="AB30" s="2">
        <v>34</v>
      </c>
      <c r="AC30" s="1">
        <f t="shared" si="36"/>
        <v>281</v>
      </c>
      <c r="AE30" s="6">
        <v>1997</v>
      </c>
      <c r="AF30" s="2">
        <f t="shared" si="37"/>
        <v>39</v>
      </c>
      <c r="AG30" s="2">
        <f t="shared" si="38"/>
        <v>97</v>
      </c>
      <c r="AH30" s="2">
        <f t="shared" si="39"/>
        <v>104</v>
      </c>
      <c r="AI30" s="2">
        <f t="shared" si="40"/>
        <v>105</v>
      </c>
      <c r="AJ30" s="2">
        <f t="shared" si="41"/>
        <v>154</v>
      </c>
      <c r="AK30" s="2">
        <f t="shared" si="42"/>
        <v>142</v>
      </c>
      <c r="AL30" s="2">
        <f t="shared" si="43"/>
        <v>121</v>
      </c>
      <c r="AM30" s="1">
        <f t="shared" si="44"/>
        <v>762</v>
      </c>
    </row>
    <row r="31" spans="1:39" ht="12.75">
      <c r="A31" s="6">
        <v>1998</v>
      </c>
      <c r="B31" s="2">
        <v>37</v>
      </c>
      <c r="C31" s="2">
        <v>79</v>
      </c>
      <c r="D31" s="2">
        <v>283</v>
      </c>
      <c r="E31" s="2">
        <v>189</v>
      </c>
      <c r="F31" s="2">
        <v>513</v>
      </c>
      <c r="G31" s="2">
        <v>387</v>
      </c>
      <c r="H31" s="2">
        <v>198</v>
      </c>
      <c r="I31" s="1">
        <f t="shared" si="34"/>
        <v>1686</v>
      </c>
      <c r="K31" s="6">
        <v>1998</v>
      </c>
      <c r="L31" s="2">
        <v>21</v>
      </c>
      <c r="M31" s="2">
        <v>30</v>
      </c>
      <c r="N31" s="2">
        <v>65</v>
      </c>
      <c r="O31" s="2">
        <v>58</v>
      </c>
      <c r="P31" s="2">
        <v>61</v>
      </c>
      <c r="Q31" s="2">
        <v>97</v>
      </c>
      <c r="R31" s="2">
        <v>84</v>
      </c>
      <c r="S31" s="1">
        <f t="shared" si="35"/>
        <v>416</v>
      </c>
      <c r="U31" s="6">
        <v>1998</v>
      </c>
      <c r="V31" s="2">
        <v>13</v>
      </c>
      <c r="W31" s="2">
        <v>36</v>
      </c>
      <c r="X31" s="2">
        <v>52</v>
      </c>
      <c r="Y31" s="2">
        <v>49</v>
      </c>
      <c r="Z31" s="2">
        <v>69</v>
      </c>
      <c r="AA31" s="2">
        <v>65</v>
      </c>
      <c r="AB31" s="2">
        <v>24</v>
      </c>
      <c r="AC31" s="1">
        <f t="shared" si="36"/>
        <v>308</v>
      </c>
      <c r="AE31" s="6">
        <v>1998</v>
      </c>
      <c r="AF31" s="2">
        <f t="shared" si="37"/>
        <v>34</v>
      </c>
      <c r="AG31" s="2">
        <f t="shared" si="38"/>
        <v>66</v>
      </c>
      <c r="AH31" s="2">
        <f t="shared" si="39"/>
        <v>117</v>
      </c>
      <c r="AI31" s="2">
        <f t="shared" si="40"/>
        <v>107</v>
      </c>
      <c r="AJ31" s="2">
        <f t="shared" si="41"/>
        <v>130</v>
      </c>
      <c r="AK31" s="2">
        <f t="shared" si="42"/>
        <v>162</v>
      </c>
      <c r="AL31" s="2">
        <f t="shared" si="43"/>
        <v>108</v>
      </c>
      <c r="AM31" s="1">
        <f t="shared" si="44"/>
        <v>724</v>
      </c>
    </row>
    <row r="32" spans="1:39" ht="12.75">
      <c r="A32" s="6">
        <v>1999</v>
      </c>
      <c r="B32" s="2">
        <v>45</v>
      </c>
      <c r="C32" s="2">
        <v>106</v>
      </c>
      <c r="D32" s="2">
        <v>164</v>
      </c>
      <c r="E32" s="2">
        <v>311</v>
      </c>
      <c r="F32" s="2">
        <v>247</v>
      </c>
      <c r="G32" s="2">
        <v>270</v>
      </c>
      <c r="H32" s="2">
        <v>346</v>
      </c>
      <c r="I32" s="1">
        <f t="shared" si="34"/>
        <v>1489</v>
      </c>
      <c r="K32" s="6">
        <v>1999</v>
      </c>
      <c r="L32" s="2">
        <v>31</v>
      </c>
      <c r="M32" s="2">
        <v>48</v>
      </c>
      <c r="N32" s="2">
        <v>45</v>
      </c>
      <c r="O32" s="2">
        <v>88</v>
      </c>
      <c r="P32" s="2">
        <v>81</v>
      </c>
      <c r="Q32" s="2">
        <v>86</v>
      </c>
      <c r="R32" s="2">
        <v>86</v>
      </c>
      <c r="S32" s="1">
        <f t="shared" si="35"/>
        <v>465</v>
      </c>
      <c r="U32" s="6">
        <v>1999</v>
      </c>
      <c r="V32" s="2">
        <v>6</v>
      </c>
      <c r="W32" s="2">
        <v>18</v>
      </c>
      <c r="X32" s="2">
        <v>26</v>
      </c>
      <c r="Y32" s="2">
        <v>51</v>
      </c>
      <c r="Z32" s="2">
        <v>31</v>
      </c>
      <c r="AA32" s="2">
        <v>19</v>
      </c>
      <c r="AB32" s="2">
        <v>18</v>
      </c>
      <c r="AC32" s="1">
        <f t="shared" si="36"/>
        <v>169</v>
      </c>
      <c r="AE32" s="6">
        <v>1999</v>
      </c>
      <c r="AF32" s="2">
        <f t="shared" si="37"/>
        <v>37</v>
      </c>
      <c r="AG32" s="2">
        <f t="shared" si="38"/>
        <v>66</v>
      </c>
      <c r="AH32" s="2">
        <f t="shared" si="39"/>
        <v>71</v>
      </c>
      <c r="AI32" s="2">
        <f t="shared" si="40"/>
        <v>139</v>
      </c>
      <c r="AJ32" s="2">
        <f t="shared" si="41"/>
        <v>112</v>
      </c>
      <c r="AK32" s="2">
        <f t="shared" si="42"/>
        <v>105</v>
      </c>
      <c r="AL32" s="2">
        <f t="shared" si="43"/>
        <v>104</v>
      </c>
      <c r="AM32" s="1">
        <f t="shared" si="44"/>
        <v>634</v>
      </c>
    </row>
    <row r="33" spans="1:39" ht="12.75">
      <c r="A33" s="6">
        <v>2000</v>
      </c>
      <c r="B33" s="2">
        <v>24</v>
      </c>
      <c r="C33" s="2">
        <v>70</v>
      </c>
      <c r="D33" s="2">
        <v>143</v>
      </c>
      <c r="E33" s="2">
        <v>258</v>
      </c>
      <c r="F33" s="2">
        <v>249</v>
      </c>
      <c r="G33" s="2">
        <v>248</v>
      </c>
      <c r="H33" s="2">
        <v>122</v>
      </c>
      <c r="I33" s="1">
        <f t="shared" si="34"/>
        <v>1114</v>
      </c>
      <c r="K33" s="6">
        <v>2000</v>
      </c>
      <c r="L33" s="2">
        <v>12</v>
      </c>
      <c r="M33" s="2">
        <v>37</v>
      </c>
      <c r="N33" s="2">
        <v>51</v>
      </c>
      <c r="O33" s="2">
        <v>72</v>
      </c>
      <c r="P33" s="2">
        <v>80</v>
      </c>
      <c r="Q33" s="2">
        <v>74</v>
      </c>
      <c r="R33" s="2">
        <v>51</v>
      </c>
      <c r="S33" s="1">
        <f t="shared" si="35"/>
        <v>377</v>
      </c>
      <c r="U33" s="6">
        <v>2000</v>
      </c>
      <c r="V33" s="2">
        <v>7</v>
      </c>
      <c r="W33" s="2">
        <v>19</v>
      </c>
      <c r="X33" s="2">
        <v>46</v>
      </c>
      <c r="Y33" s="2">
        <v>30</v>
      </c>
      <c r="Z33" s="2">
        <v>20</v>
      </c>
      <c r="AA33" s="2">
        <v>27</v>
      </c>
      <c r="AB33" s="2">
        <v>22</v>
      </c>
      <c r="AC33" s="1">
        <f t="shared" si="36"/>
        <v>171</v>
      </c>
      <c r="AE33" s="6">
        <v>2000</v>
      </c>
      <c r="AF33" s="2">
        <f t="shared" si="37"/>
        <v>19</v>
      </c>
      <c r="AG33" s="2">
        <f t="shared" si="38"/>
        <v>56</v>
      </c>
      <c r="AH33" s="2">
        <f t="shared" si="39"/>
        <v>97</v>
      </c>
      <c r="AI33" s="2">
        <f t="shared" si="40"/>
        <v>102</v>
      </c>
      <c r="AJ33" s="2">
        <f t="shared" si="41"/>
        <v>100</v>
      </c>
      <c r="AK33" s="2">
        <f t="shared" si="42"/>
        <v>101</v>
      </c>
      <c r="AL33" s="2">
        <f t="shared" si="43"/>
        <v>73</v>
      </c>
      <c r="AM33" s="1">
        <f t="shared" si="44"/>
        <v>548</v>
      </c>
    </row>
    <row r="34" spans="1:39" ht="12.75">
      <c r="A34" s="6">
        <v>2001</v>
      </c>
      <c r="B34" s="2">
        <v>36</v>
      </c>
      <c r="C34" s="2">
        <v>80</v>
      </c>
      <c r="D34" s="2">
        <v>191</v>
      </c>
      <c r="E34" s="2">
        <v>209</v>
      </c>
      <c r="F34" s="2">
        <v>417</v>
      </c>
      <c r="G34" s="2">
        <v>375</v>
      </c>
      <c r="H34" s="2">
        <v>280</v>
      </c>
      <c r="I34" s="1">
        <f t="shared" si="34"/>
        <v>1588</v>
      </c>
      <c r="K34" s="6">
        <v>2001</v>
      </c>
      <c r="L34" s="2">
        <v>24</v>
      </c>
      <c r="M34" s="2">
        <v>28</v>
      </c>
      <c r="N34" s="2">
        <v>53</v>
      </c>
      <c r="O34" s="2">
        <v>70</v>
      </c>
      <c r="P34" s="2">
        <v>79</v>
      </c>
      <c r="Q34" s="2">
        <v>88</v>
      </c>
      <c r="R34" s="2">
        <v>84</v>
      </c>
      <c r="S34" s="1">
        <f t="shared" si="35"/>
        <v>426</v>
      </c>
      <c r="U34" s="6">
        <v>2001</v>
      </c>
      <c r="V34" s="2">
        <v>7</v>
      </c>
      <c r="W34" s="2">
        <v>23</v>
      </c>
      <c r="X34" s="2">
        <v>41</v>
      </c>
      <c r="Y34" s="2">
        <v>33</v>
      </c>
      <c r="Z34" s="2">
        <v>37</v>
      </c>
      <c r="AA34" s="2">
        <v>32</v>
      </c>
      <c r="AB34" s="2">
        <v>28</v>
      </c>
      <c r="AC34" s="1">
        <f t="shared" si="36"/>
        <v>201</v>
      </c>
      <c r="AE34" s="6">
        <v>2001</v>
      </c>
      <c r="AF34" s="2">
        <f t="shared" si="37"/>
        <v>31</v>
      </c>
      <c r="AG34" s="2">
        <f t="shared" si="38"/>
        <v>51</v>
      </c>
      <c r="AH34" s="2">
        <f t="shared" si="39"/>
        <v>94</v>
      </c>
      <c r="AI34" s="2">
        <f t="shared" si="40"/>
        <v>103</v>
      </c>
      <c r="AJ34" s="2">
        <f t="shared" si="41"/>
        <v>116</v>
      </c>
      <c r="AK34" s="2">
        <f t="shared" si="42"/>
        <v>120</v>
      </c>
      <c r="AL34" s="2">
        <f t="shared" si="43"/>
        <v>112</v>
      </c>
      <c r="AM34" s="1">
        <f t="shared" si="44"/>
        <v>627</v>
      </c>
    </row>
    <row r="35" spans="1:39" ht="12.75">
      <c r="A35" s="6">
        <v>2002</v>
      </c>
      <c r="B35" s="2">
        <v>25</v>
      </c>
      <c r="C35" s="2">
        <v>46</v>
      </c>
      <c r="D35" s="2">
        <v>230</v>
      </c>
      <c r="E35" s="2">
        <v>205</v>
      </c>
      <c r="F35" s="2">
        <v>284</v>
      </c>
      <c r="G35" s="2">
        <v>157</v>
      </c>
      <c r="H35" s="2">
        <v>336</v>
      </c>
      <c r="I35" s="1">
        <f t="shared" si="34"/>
        <v>1283</v>
      </c>
      <c r="K35" s="6">
        <v>2002</v>
      </c>
      <c r="L35" s="2">
        <v>16</v>
      </c>
      <c r="M35" s="2">
        <v>27</v>
      </c>
      <c r="N35" s="2">
        <v>57</v>
      </c>
      <c r="O35" s="2">
        <v>64</v>
      </c>
      <c r="P35" s="2">
        <v>85</v>
      </c>
      <c r="Q35" s="2">
        <v>68</v>
      </c>
      <c r="R35" s="2">
        <v>41</v>
      </c>
      <c r="S35" s="1">
        <f t="shared" si="35"/>
        <v>358</v>
      </c>
      <c r="U35" s="6">
        <v>2002</v>
      </c>
      <c r="V35" s="2">
        <v>5</v>
      </c>
      <c r="W35" s="2">
        <v>11</v>
      </c>
      <c r="X35" s="2">
        <v>30</v>
      </c>
      <c r="Y35" s="2">
        <v>30</v>
      </c>
      <c r="Z35" s="2">
        <v>32</v>
      </c>
      <c r="AA35" s="2">
        <v>19</v>
      </c>
      <c r="AB35" s="2">
        <v>37</v>
      </c>
      <c r="AC35" s="1">
        <f t="shared" si="36"/>
        <v>164</v>
      </c>
      <c r="AE35" s="6">
        <v>2002</v>
      </c>
      <c r="AF35" s="2">
        <f t="shared" si="37"/>
        <v>21</v>
      </c>
      <c r="AG35" s="2">
        <f t="shared" si="38"/>
        <v>38</v>
      </c>
      <c r="AH35" s="2">
        <f t="shared" si="39"/>
        <v>87</v>
      </c>
      <c r="AI35" s="2">
        <f t="shared" si="40"/>
        <v>94</v>
      </c>
      <c r="AJ35" s="2">
        <f t="shared" si="41"/>
        <v>117</v>
      </c>
      <c r="AK35" s="2">
        <f t="shared" si="42"/>
        <v>87</v>
      </c>
      <c r="AL35" s="2">
        <f t="shared" si="43"/>
        <v>78</v>
      </c>
      <c r="AM35" s="1">
        <f t="shared" si="44"/>
        <v>522</v>
      </c>
    </row>
    <row r="36" spans="1:39" ht="12.75">
      <c r="A36" s="6">
        <v>2003</v>
      </c>
      <c r="B36" s="2">
        <v>39</v>
      </c>
      <c r="C36" s="2">
        <v>82</v>
      </c>
      <c r="D36" s="2">
        <v>213</v>
      </c>
      <c r="E36" s="2">
        <v>462</v>
      </c>
      <c r="F36" s="2">
        <v>367</v>
      </c>
      <c r="G36" s="2">
        <v>192</v>
      </c>
      <c r="H36" s="2">
        <v>175</v>
      </c>
      <c r="I36" s="1">
        <f t="shared" si="34"/>
        <v>1530</v>
      </c>
      <c r="K36" s="6">
        <v>2003</v>
      </c>
      <c r="L36" s="2">
        <v>24</v>
      </c>
      <c r="M36" s="2">
        <v>27</v>
      </c>
      <c r="N36" s="2">
        <v>44</v>
      </c>
      <c r="O36" s="2">
        <v>79</v>
      </c>
      <c r="P36" s="2">
        <v>80</v>
      </c>
      <c r="Q36" s="2">
        <v>65</v>
      </c>
      <c r="R36" s="2">
        <v>74</v>
      </c>
      <c r="S36" s="1">
        <f t="shared" si="35"/>
        <v>393</v>
      </c>
      <c r="U36" s="6">
        <v>2003</v>
      </c>
      <c r="V36" s="2">
        <v>8</v>
      </c>
      <c r="W36" s="2">
        <v>20</v>
      </c>
      <c r="X36" s="2">
        <v>30</v>
      </c>
      <c r="Y36" s="2">
        <v>39</v>
      </c>
      <c r="Z36" s="2">
        <v>37</v>
      </c>
      <c r="AA36" s="2">
        <v>39</v>
      </c>
      <c r="AB36" s="2">
        <v>33</v>
      </c>
      <c r="AC36" s="1">
        <f t="shared" si="36"/>
        <v>206</v>
      </c>
      <c r="AE36" s="6">
        <v>2003</v>
      </c>
      <c r="AF36" s="2">
        <f t="shared" si="37"/>
        <v>32</v>
      </c>
      <c r="AG36" s="2">
        <f t="shared" si="38"/>
        <v>47</v>
      </c>
      <c r="AH36" s="2">
        <f t="shared" si="39"/>
        <v>74</v>
      </c>
      <c r="AI36" s="2">
        <f t="shared" si="40"/>
        <v>118</v>
      </c>
      <c r="AJ36" s="2">
        <f t="shared" si="41"/>
        <v>117</v>
      </c>
      <c r="AK36" s="2">
        <f t="shared" si="42"/>
        <v>104</v>
      </c>
      <c r="AL36" s="2">
        <f t="shared" si="43"/>
        <v>107</v>
      </c>
      <c r="AM36" s="1">
        <f t="shared" si="44"/>
        <v>599</v>
      </c>
    </row>
    <row r="37" spans="1:39" ht="12.75">
      <c r="A37" s="6">
        <v>2004</v>
      </c>
      <c r="B37" s="2">
        <v>56</v>
      </c>
      <c r="C37" s="2">
        <v>91</v>
      </c>
      <c r="D37" s="2">
        <v>127</v>
      </c>
      <c r="E37" s="2">
        <v>187</v>
      </c>
      <c r="F37" s="2">
        <v>311</v>
      </c>
      <c r="G37" s="2">
        <v>318</v>
      </c>
      <c r="H37" s="2">
        <v>260</v>
      </c>
      <c r="I37" s="1">
        <f t="shared" si="34"/>
        <v>1350</v>
      </c>
      <c r="K37" s="6">
        <v>2004</v>
      </c>
      <c r="L37" s="2">
        <v>21</v>
      </c>
      <c r="M37" s="2">
        <v>43</v>
      </c>
      <c r="N37" s="2">
        <v>42</v>
      </c>
      <c r="O37" s="2">
        <v>55</v>
      </c>
      <c r="P37" s="2">
        <v>77</v>
      </c>
      <c r="Q37" s="2">
        <v>93</v>
      </c>
      <c r="R37" s="2">
        <v>68</v>
      </c>
      <c r="S37" s="1">
        <f t="shared" si="35"/>
        <v>399</v>
      </c>
      <c r="U37" s="6">
        <v>2004</v>
      </c>
      <c r="V37" s="2">
        <v>13</v>
      </c>
      <c r="W37" s="2">
        <v>27</v>
      </c>
      <c r="X37" s="2">
        <v>41</v>
      </c>
      <c r="Y37" s="2">
        <v>36</v>
      </c>
      <c r="Z37" s="2">
        <v>62</v>
      </c>
      <c r="AA37" s="2">
        <v>49</v>
      </c>
      <c r="AB37" s="2">
        <v>44</v>
      </c>
      <c r="AC37" s="1">
        <f t="shared" si="36"/>
        <v>272</v>
      </c>
      <c r="AE37" s="6">
        <v>2004</v>
      </c>
      <c r="AF37" s="2">
        <f t="shared" si="37"/>
        <v>34</v>
      </c>
      <c r="AG37" s="2">
        <f t="shared" si="38"/>
        <v>70</v>
      </c>
      <c r="AH37" s="2">
        <f t="shared" si="39"/>
        <v>83</v>
      </c>
      <c r="AI37" s="2">
        <f t="shared" si="40"/>
        <v>91</v>
      </c>
      <c r="AJ37" s="2">
        <f t="shared" si="41"/>
        <v>139</v>
      </c>
      <c r="AK37" s="2">
        <f t="shared" si="42"/>
        <v>142</v>
      </c>
      <c r="AL37" s="2">
        <f t="shared" si="43"/>
        <v>112</v>
      </c>
      <c r="AM37" s="1">
        <f t="shared" si="44"/>
        <v>671</v>
      </c>
    </row>
    <row r="38" spans="1:39" ht="12.75">
      <c r="A38" s="6">
        <v>2005</v>
      </c>
      <c r="B38" s="10">
        <v>50</v>
      </c>
      <c r="C38" s="10">
        <v>73</v>
      </c>
      <c r="D38" s="10">
        <v>159</v>
      </c>
      <c r="E38" s="10">
        <v>187</v>
      </c>
      <c r="F38" s="10">
        <v>320</v>
      </c>
      <c r="G38" s="10">
        <v>317</v>
      </c>
      <c r="H38" s="10">
        <v>214</v>
      </c>
      <c r="I38" s="1">
        <f t="shared" si="34"/>
        <v>1320</v>
      </c>
      <c r="K38" s="6">
        <v>2005</v>
      </c>
      <c r="L38" s="10">
        <v>24</v>
      </c>
      <c r="M38" s="10">
        <v>33</v>
      </c>
      <c r="N38" s="10">
        <v>36</v>
      </c>
      <c r="O38" s="10">
        <v>69</v>
      </c>
      <c r="P38" s="10">
        <v>74</v>
      </c>
      <c r="Q38" s="10">
        <v>76</v>
      </c>
      <c r="R38" s="10">
        <v>79</v>
      </c>
      <c r="S38" s="1">
        <f t="shared" si="35"/>
        <v>391</v>
      </c>
      <c r="U38" s="6">
        <v>2005</v>
      </c>
      <c r="V38" s="10">
        <v>7</v>
      </c>
      <c r="W38" s="10">
        <v>19</v>
      </c>
      <c r="X38" s="10">
        <v>52</v>
      </c>
      <c r="Y38" s="10">
        <v>43</v>
      </c>
      <c r="Z38" s="10">
        <v>34</v>
      </c>
      <c r="AA38" s="10">
        <v>28</v>
      </c>
      <c r="AB38" s="10">
        <v>27</v>
      </c>
      <c r="AC38" s="1">
        <f t="shared" si="36"/>
        <v>210</v>
      </c>
      <c r="AE38" s="6">
        <v>2005</v>
      </c>
      <c r="AF38" s="2">
        <f t="shared" si="37"/>
        <v>31</v>
      </c>
      <c r="AG38" s="2">
        <f t="shared" si="38"/>
        <v>52</v>
      </c>
      <c r="AH38" s="2">
        <f t="shared" si="39"/>
        <v>88</v>
      </c>
      <c r="AI38" s="2">
        <f t="shared" si="40"/>
        <v>112</v>
      </c>
      <c r="AJ38" s="2">
        <f t="shared" si="41"/>
        <v>108</v>
      </c>
      <c r="AK38" s="2">
        <f t="shared" si="42"/>
        <v>104</v>
      </c>
      <c r="AL38" s="2">
        <f t="shared" si="43"/>
        <v>106</v>
      </c>
      <c r="AM38" s="1">
        <f t="shared" si="44"/>
        <v>601</v>
      </c>
    </row>
    <row r="39" spans="1:39" ht="12.75">
      <c r="A39" s="6">
        <v>2006</v>
      </c>
      <c r="B39" s="2">
        <v>32</v>
      </c>
      <c r="C39" s="2">
        <v>83</v>
      </c>
      <c r="D39" s="2">
        <v>279</v>
      </c>
      <c r="E39" s="2">
        <v>255</v>
      </c>
      <c r="F39" s="2">
        <v>246</v>
      </c>
      <c r="G39" s="2">
        <v>216</v>
      </c>
      <c r="H39" s="2">
        <v>452</v>
      </c>
      <c r="I39" s="1">
        <f t="shared" si="34"/>
        <v>1563</v>
      </c>
      <c r="K39" s="6">
        <v>2006</v>
      </c>
      <c r="L39" s="2">
        <v>20</v>
      </c>
      <c r="M39" s="2">
        <v>45</v>
      </c>
      <c r="N39" s="2">
        <v>59</v>
      </c>
      <c r="O39" s="2">
        <v>86</v>
      </c>
      <c r="P39" s="2">
        <v>85</v>
      </c>
      <c r="Q39" s="2">
        <v>82</v>
      </c>
      <c r="R39" s="2">
        <v>92</v>
      </c>
      <c r="S39" s="1">
        <f t="shared" si="35"/>
        <v>469</v>
      </c>
      <c r="U39" s="6">
        <v>2006</v>
      </c>
      <c r="V39" s="2">
        <v>5</v>
      </c>
      <c r="W39" s="2">
        <v>16</v>
      </c>
      <c r="X39" s="2">
        <v>23</v>
      </c>
      <c r="Y39" s="2">
        <v>37</v>
      </c>
      <c r="Z39" s="2">
        <v>41</v>
      </c>
      <c r="AA39" s="2">
        <v>38</v>
      </c>
      <c r="AB39" s="2">
        <v>52</v>
      </c>
      <c r="AC39" s="1">
        <f t="shared" si="36"/>
        <v>212</v>
      </c>
      <c r="AE39" s="6">
        <v>2006</v>
      </c>
      <c r="AF39" s="2">
        <f t="shared" si="37"/>
        <v>25</v>
      </c>
      <c r="AG39" s="2">
        <f t="shared" si="38"/>
        <v>61</v>
      </c>
      <c r="AH39" s="2">
        <f t="shared" si="39"/>
        <v>82</v>
      </c>
      <c r="AI39" s="2">
        <f t="shared" si="40"/>
        <v>123</v>
      </c>
      <c r="AJ39" s="2">
        <f t="shared" si="41"/>
        <v>126</v>
      </c>
      <c r="AK39" s="2">
        <f t="shared" si="42"/>
        <v>120</v>
      </c>
      <c r="AL39" s="2">
        <f t="shared" si="43"/>
        <v>144</v>
      </c>
      <c r="AM39" s="1">
        <f t="shared" si="44"/>
        <v>681</v>
      </c>
    </row>
    <row r="40" spans="1:39" ht="12.75">
      <c r="A40" s="6">
        <v>2007</v>
      </c>
      <c r="B40" s="2">
        <v>53</v>
      </c>
      <c r="C40" s="2">
        <v>84</v>
      </c>
      <c r="D40" s="2">
        <v>239</v>
      </c>
      <c r="E40" s="2">
        <v>308</v>
      </c>
      <c r="F40" s="2">
        <v>307</v>
      </c>
      <c r="G40" s="2">
        <v>229</v>
      </c>
      <c r="H40" s="2">
        <v>177</v>
      </c>
      <c r="I40" s="1">
        <f t="shared" si="34"/>
        <v>1397</v>
      </c>
      <c r="K40" s="6">
        <v>2007</v>
      </c>
      <c r="L40" s="2">
        <v>17</v>
      </c>
      <c r="M40" s="2">
        <v>37</v>
      </c>
      <c r="N40" s="2">
        <v>63</v>
      </c>
      <c r="O40" s="2">
        <v>73</v>
      </c>
      <c r="P40" s="2">
        <v>90</v>
      </c>
      <c r="Q40" s="2">
        <v>76</v>
      </c>
      <c r="R40" s="2">
        <v>72</v>
      </c>
      <c r="S40" s="1">
        <f t="shared" si="35"/>
        <v>428</v>
      </c>
      <c r="U40" s="6">
        <v>2007</v>
      </c>
      <c r="V40" s="2">
        <v>8</v>
      </c>
      <c r="W40" s="2">
        <v>11</v>
      </c>
      <c r="X40" s="2">
        <v>32</v>
      </c>
      <c r="Y40" s="2">
        <v>52</v>
      </c>
      <c r="Z40" s="2">
        <v>39</v>
      </c>
      <c r="AA40" s="2">
        <v>52</v>
      </c>
      <c r="AB40" s="2">
        <v>38</v>
      </c>
      <c r="AC40" s="1">
        <f t="shared" si="36"/>
        <v>232</v>
      </c>
      <c r="AE40" s="6">
        <v>2007</v>
      </c>
      <c r="AF40" s="2">
        <f t="shared" si="37"/>
        <v>25</v>
      </c>
      <c r="AG40" s="2">
        <f t="shared" si="38"/>
        <v>48</v>
      </c>
      <c r="AH40" s="2">
        <f t="shared" si="39"/>
        <v>95</v>
      </c>
      <c r="AI40" s="2">
        <f t="shared" si="40"/>
        <v>125</v>
      </c>
      <c r="AJ40" s="2">
        <f t="shared" si="41"/>
        <v>129</v>
      </c>
      <c r="AK40" s="2">
        <f t="shared" si="42"/>
        <v>128</v>
      </c>
      <c r="AL40" s="2">
        <f t="shared" si="43"/>
        <v>110</v>
      </c>
      <c r="AM40" s="1">
        <f t="shared" si="44"/>
        <v>660</v>
      </c>
    </row>
    <row r="41" spans="1:39" ht="12.75">
      <c r="A41" s="6">
        <v>2008</v>
      </c>
      <c r="B41" s="2">
        <v>47</v>
      </c>
      <c r="C41" s="2">
        <v>99</v>
      </c>
      <c r="D41" s="2">
        <v>215</v>
      </c>
      <c r="E41" s="2">
        <v>274</v>
      </c>
      <c r="F41" s="2">
        <v>666</v>
      </c>
      <c r="G41" s="2">
        <v>371</v>
      </c>
      <c r="H41" s="2">
        <v>199</v>
      </c>
      <c r="I41" s="1">
        <f t="shared" si="34"/>
        <v>1871</v>
      </c>
      <c r="K41" s="6">
        <v>2008</v>
      </c>
      <c r="L41" s="2">
        <v>29</v>
      </c>
      <c r="M41" s="2">
        <v>36</v>
      </c>
      <c r="N41" s="2">
        <v>57</v>
      </c>
      <c r="O41" s="2">
        <v>101</v>
      </c>
      <c r="P41" s="2">
        <v>89</v>
      </c>
      <c r="Q41" s="2">
        <v>71</v>
      </c>
      <c r="R41" s="2">
        <v>84</v>
      </c>
      <c r="S41" s="1">
        <f t="shared" si="35"/>
        <v>467</v>
      </c>
      <c r="U41" s="6">
        <v>2008</v>
      </c>
      <c r="V41" s="2">
        <v>10</v>
      </c>
      <c r="W41" s="2">
        <v>20</v>
      </c>
      <c r="X41" s="2">
        <v>58</v>
      </c>
      <c r="Y41" s="2">
        <v>45</v>
      </c>
      <c r="Z41" s="2">
        <v>58</v>
      </c>
      <c r="AA41" s="2">
        <v>39</v>
      </c>
      <c r="AB41" s="2">
        <v>27</v>
      </c>
      <c r="AC41" s="1">
        <f t="shared" si="36"/>
        <v>257</v>
      </c>
      <c r="AE41" s="6">
        <v>2008</v>
      </c>
      <c r="AF41" s="2">
        <f t="shared" si="37"/>
        <v>39</v>
      </c>
      <c r="AG41" s="2">
        <f t="shared" si="38"/>
        <v>56</v>
      </c>
      <c r="AH41" s="2">
        <f t="shared" si="39"/>
        <v>115</v>
      </c>
      <c r="AI41" s="2">
        <f t="shared" si="40"/>
        <v>146</v>
      </c>
      <c r="AJ41" s="2">
        <f t="shared" si="41"/>
        <v>147</v>
      </c>
      <c r="AK41" s="2">
        <f t="shared" si="42"/>
        <v>110</v>
      </c>
      <c r="AL41" s="2">
        <f t="shared" si="43"/>
        <v>111</v>
      </c>
      <c r="AM41" s="1">
        <f t="shared" si="44"/>
        <v>724</v>
      </c>
    </row>
    <row r="42" spans="1:39" ht="12.75">
      <c r="A42" s="6">
        <v>2009</v>
      </c>
      <c r="B42" s="2">
        <v>68</v>
      </c>
      <c r="C42" s="2">
        <v>117</v>
      </c>
      <c r="D42" s="2">
        <v>147</v>
      </c>
      <c r="E42" s="2">
        <v>187</v>
      </c>
      <c r="F42" s="2">
        <v>253</v>
      </c>
      <c r="G42" s="2">
        <v>212</v>
      </c>
      <c r="H42" s="2">
        <v>192</v>
      </c>
      <c r="I42" s="1">
        <f t="shared" si="34"/>
        <v>1176</v>
      </c>
      <c r="K42" s="6">
        <v>2009</v>
      </c>
      <c r="L42" s="2">
        <v>36</v>
      </c>
      <c r="M42" s="2">
        <v>45</v>
      </c>
      <c r="N42" s="2">
        <v>62</v>
      </c>
      <c r="O42" s="2">
        <v>77</v>
      </c>
      <c r="P42" s="2">
        <v>94</v>
      </c>
      <c r="Q42" s="2">
        <v>71</v>
      </c>
      <c r="R42" s="2">
        <v>78</v>
      </c>
      <c r="S42" s="1">
        <f t="shared" si="35"/>
        <v>463</v>
      </c>
      <c r="U42" s="6">
        <v>2009</v>
      </c>
      <c r="V42" s="2">
        <v>6</v>
      </c>
      <c r="W42" s="2">
        <v>19</v>
      </c>
      <c r="X42" s="2">
        <v>28</v>
      </c>
      <c r="Y42" s="2">
        <v>40</v>
      </c>
      <c r="Z42" s="2">
        <v>48</v>
      </c>
      <c r="AA42" s="2">
        <v>50</v>
      </c>
      <c r="AB42" s="2">
        <v>40</v>
      </c>
      <c r="AC42" s="1">
        <f t="shared" si="36"/>
        <v>231</v>
      </c>
      <c r="AE42" s="6">
        <v>2009</v>
      </c>
      <c r="AF42" s="2">
        <f t="shared" si="37"/>
        <v>42</v>
      </c>
      <c r="AG42" s="2">
        <f t="shared" si="38"/>
        <v>64</v>
      </c>
      <c r="AH42" s="2">
        <f t="shared" si="39"/>
        <v>90</v>
      </c>
      <c r="AI42" s="2">
        <f t="shared" si="40"/>
        <v>117</v>
      </c>
      <c r="AJ42" s="2">
        <f t="shared" si="41"/>
        <v>142</v>
      </c>
      <c r="AK42" s="2">
        <f t="shared" si="42"/>
        <v>121</v>
      </c>
      <c r="AL42" s="2">
        <f t="shared" si="43"/>
        <v>118</v>
      </c>
      <c r="AM42" s="1">
        <f t="shared" si="44"/>
        <v>694</v>
      </c>
    </row>
    <row r="43" spans="1:39" ht="12.75">
      <c r="A43" s="6">
        <v>2010</v>
      </c>
      <c r="B43" s="2">
        <v>39</v>
      </c>
      <c r="C43" s="2">
        <v>81</v>
      </c>
      <c r="D43" s="2">
        <v>132</v>
      </c>
      <c r="E43" s="2">
        <v>150</v>
      </c>
      <c r="F43" s="2">
        <v>155</v>
      </c>
      <c r="G43" s="2">
        <v>244</v>
      </c>
      <c r="H43" s="2">
        <v>182</v>
      </c>
      <c r="I43" s="1">
        <f t="shared" si="34"/>
        <v>983</v>
      </c>
      <c r="K43" s="6">
        <v>2010</v>
      </c>
      <c r="L43" s="2">
        <v>23</v>
      </c>
      <c r="M43" s="2">
        <v>43</v>
      </c>
      <c r="N43" s="2">
        <v>56</v>
      </c>
      <c r="O43" s="2">
        <v>63</v>
      </c>
      <c r="P43" s="2">
        <v>63</v>
      </c>
      <c r="Q43" s="2">
        <v>90</v>
      </c>
      <c r="R43" s="2">
        <v>70</v>
      </c>
      <c r="S43" s="1">
        <f t="shared" si="35"/>
        <v>408</v>
      </c>
      <c r="U43" s="6">
        <v>2010</v>
      </c>
      <c r="V43" s="2">
        <v>8</v>
      </c>
      <c r="W43" s="2">
        <v>10</v>
      </c>
      <c r="X43" s="2">
        <v>23</v>
      </c>
      <c r="Y43" s="2">
        <v>30</v>
      </c>
      <c r="Z43" s="2">
        <v>31</v>
      </c>
      <c r="AA43" s="2">
        <v>37</v>
      </c>
      <c r="AB43" s="2">
        <v>36</v>
      </c>
      <c r="AC43" s="1">
        <f t="shared" si="36"/>
        <v>175</v>
      </c>
      <c r="AE43" s="6">
        <v>2010</v>
      </c>
      <c r="AF43" s="2">
        <f t="shared" si="37"/>
        <v>31</v>
      </c>
      <c r="AG43" s="2">
        <f t="shared" si="38"/>
        <v>53</v>
      </c>
      <c r="AH43" s="2">
        <f t="shared" si="39"/>
        <v>79</v>
      </c>
      <c r="AI43" s="2">
        <f t="shared" si="40"/>
        <v>93</v>
      </c>
      <c r="AJ43" s="2">
        <f t="shared" si="41"/>
        <v>94</v>
      </c>
      <c r="AK43" s="2">
        <f t="shared" si="42"/>
        <v>127</v>
      </c>
      <c r="AL43" s="2">
        <f t="shared" si="43"/>
        <v>106</v>
      </c>
      <c r="AM43" s="1">
        <f t="shared" si="44"/>
        <v>583</v>
      </c>
    </row>
    <row r="44" spans="1:39" ht="12.75">
      <c r="A44" s="6">
        <v>2011</v>
      </c>
      <c r="B44" s="10">
        <v>20</v>
      </c>
      <c r="C44" s="10">
        <v>56</v>
      </c>
      <c r="D44" s="10">
        <v>136</v>
      </c>
      <c r="E44" s="10">
        <v>141</v>
      </c>
      <c r="F44" s="10">
        <v>131</v>
      </c>
      <c r="G44" s="10">
        <v>124</v>
      </c>
      <c r="H44" s="10">
        <v>153</v>
      </c>
      <c r="I44" s="1">
        <f t="shared" si="34"/>
        <v>761</v>
      </c>
      <c r="J44" s="3"/>
      <c r="K44" s="6">
        <v>2011</v>
      </c>
      <c r="L44" s="10">
        <v>15</v>
      </c>
      <c r="M44" s="10">
        <v>27</v>
      </c>
      <c r="N44" s="10">
        <v>61</v>
      </c>
      <c r="O44" s="10">
        <v>58</v>
      </c>
      <c r="P44" s="10">
        <v>55</v>
      </c>
      <c r="Q44" s="10">
        <v>65</v>
      </c>
      <c r="R44" s="10">
        <v>79</v>
      </c>
      <c r="S44" s="1">
        <f t="shared" si="35"/>
        <v>360</v>
      </c>
      <c r="T44" s="3"/>
      <c r="U44" s="6">
        <v>2011</v>
      </c>
      <c r="V44" s="10">
        <v>4</v>
      </c>
      <c r="W44" s="10">
        <v>11</v>
      </c>
      <c r="X44" s="10">
        <v>15</v>
      </c>
      <c r="Y44" s="10">
        <v>27</v>
      </c>
      <c r="Z44" s="10">
        <v>19</v>
      </c>
      <c r="AA44" s="10">
        <v>25</v>
      </c>
      <c r="AB44" s="10">
        <v>35</v>
      </c>
      <c r="AC44" s="1">
        <f t="shared" si="36"/>
        <v>136</v>
      </c>
      <c r="AD44" s="3"/>
      <c r="AE44" s="6">
        <v>2011</v>
      </c>
      <c r="AF44" s="10">
        <f t="shared" si="37"/>
        <v>19</v>
      </c>
      <c r="AG44" s="10">
        <f t="shared" si="38"/>
        <v>38</v>
      </c>
      <c r="AH44" s="10">
        <f t="shared" si="39"/>
        <v>76</v>
      </c>
      <c r="AI44" s="10">
        <f t="shared" si="40"/>
        <v>85</v>
      </c>
      <c r="AJ44" s="10">
        <f t="shared" si="41"/>
        <v>74</v>
      </c>
      <c r="AK44" s="10">
        <f t="shared" si="42"/>
        <v>90</v>
      </c>
      <c r="AL44" s="10">
        <f t="shared" si="43"/>
        <v>114</v>
      </c>
      <c r="AM44" s="1">
        <f t="shared" si="44"/>
        <v>496</v>
      </c>
    </row>
    <row r="46" ht="12.75">
      <c r="A46" s="6" t="s">
        <v>13</v>
      </c>
    </row>
    <row r="47" spans="1:31" ht="12.75">
      <c r="A47" s="6" t="s">
        <v>10</v>
      </c>
      <c r="K47" s="6" t="s">
        <v>8</v>
      </c>
      <c r="U47" s="6" t="s">
        <v>9</v>
      </c>
      <c r="AE47" s="6" t="s">
        <v>10</v>
      </c>
    </row>
    <row r="48" spans="2:39" ht="12.75">
      <c r="B48" s="7" t="s">
        <v>0</v>
      </c>
      <c r="C48" s="7" t="s">
        <v>1</v>
      </c>
      <c r="D48" s="7" t="s">
        <v>2</v>
      </c>
      <c r="E48" s="7" t="s">
        <v>3</v>
      </c>
      <c r="F48" s="7" t="s">
        <v>4</v>
      </c>
      <c r="G48" s="7" t="s">
        <v>5</v>
      </c>
      <c r="H48" s="7" t="s">
        <v>6</v>
      </c>
      <c r="I48" s="17" t="s">
        <v>20</v>
      </c>
      <c r="L48" s="7" t="s">
        <v>0</v>
      </c>
      <c r="M48" s="7" t="s">
        <v>1</v>
      </c>
      <c r="N48" s="7" t="s">
        <v>2</v>
      </c>
      <c r="O48" s="7" t="s">
        <v>3</v>
      </c>
      <c r="P48" s="7" t="s">
        <v>4</v>
      </c>
      <c r="Q48" s="7" t="s">
        <v>5</v>
      </c>
      <c r="R48" s="7" t="s">
        <v>6</v>
      </c>
      <c r="S48" s="17" t="s">
        <v>20</v>
      </c>
      <c r="V48" s="7" t="s">
        <v>0</v>
      </c>
      <c r="W48" s="7" t="s">
        <v>1</v>
      </c>
      <c r="X48" s="7" t="s">
        <v>2</v>
      </c>
      <c r="Y48" s="7" t="s">
        <v>3</v>
      </c>
      <c r="Z48" s="7" t="s">
        <v>4</v>
      </c>
      <c r="AA48" s="7" t="s">
        <v>5</v>
      </c>
      <c r="AB48" s="7" t="s">
        <v>6</v>
      </c>
      <c r="AC48" s="17" t="s">
        <v>20</v>
      </c>
      <c r="AF48" s="7" t="s">
        <v>0</v>
      </c>
      <c r="AG48" s="7" t="s">
        <v>1</v>
      </c>
      <c r="AH48" s="7" t="s">
        <v>2</v>
      </c>
      <c r="AI48" s="7" t="s">
        <v>3</v>
      </c>
      <c r="AJ48" s="7" t="s">
        <v>4</v>
      </c>
      <c r="AK48" s="7" t="s">
        <v>5</v>
      </c>
      <c r="AL48" s="7" t="s">
        <v>6</v>
      </c>
      <c r="AM48" s="17" t="s">
        <v>20</v>
      </c>
    </row>
    <row r="49" spans="1:39" ht="12.75">
      <c r="A49" s="6">
        <v>1995</v>
      </c>
      <c r="B49" s="4">
        <v>1335</v>
      </c>
      <c r="C49" s="4">
        <v>1290</v>
      </c>
      <c r="D49" s="4">
        <v>1345</v>
      </c>
      <c r="E49" s="4">
        <v>1349</v>
      </c>
      <c r="F49" s="4">
        <v>1362</v>
      </c>
      <c r="G49" s="4">
        <v>1248</v>
      </c>
      <c r="H49" s="4">
        <v>1391</v>
      </c>
      <c r="I49" s="1">
        <f aca="true" t="shared" si="45" ref="I49:I65">SUM(B49:H49)</f>
        <v>9320</v>
      </c>
      <c r="K49" s="6">
        <v>1995</v>
      </c>
      <c r="L49" s="2">
        <v>699</v>
      </c>
      <c r="M49" s="2">
        <v>668</v>
      </c>
      <c r="N49" s="2">
        <v>677</v>
      </c>
      <c r="O49" s="2">
        <v>704</v>
      </c>
      <c r="P49" s="2">
        <v>698</v>
      </c>
      <c r="Q49" s="2">
        <v>630</v>
      </c>
      <c r="R49" s="2">
        <v>717</v>
      </c>
      <c r="S49" s="1">
        <f aca="true" t="shared" si="46" ref="S49:S65">SUM(L49:R49)</f>
        <v>4793</v>
      </c>
      <c r="U49" s="6">
        <v>1995</v>
      </c>
      <c r="V49" s="2">
        <v>636</v>
      </c>
      <c r="W49" s="2">
        <v>622</v>
      </c>
      <c r="X49" s="2">
        <v>668</v>
      </c>
      <c r="Y49" s="2">
        <v>645</v>
      </c>
      <c r="Z49" s="2">
        <v>664</v>
      </c>
      <c r="AA49" s="2">
        <v>618</v>
      </c>
      <c r="AB49" s="2">
        <v>674</v>
      </c>
      <c r="AC49" s="1">
        <f aca="true" t="shared" si="47" ref="AC49:AC65">SUM(V49:AB49)</f>
        <v>4527</v>
      </c>
      <c r="AE49" s="6">
        <v>1995</v>
      </c>
      <c r="AF49" s="2">
        <f aca="true" t="shared" si="48" ref="AF49:AF58">L49+V49</f>
        <v>1335</v>
      </c>
      <c r="AG49" s="2">
        <f aca="true" t="shared" si="49" ref="AG49:AG58">M49+W49</f>
        <v>1290</v>
      </c>
      <c r="AH49" s="2">
        <f aca="true" t="shared" si="50" ref="AH49:AH58">N49+X49</f>
        <v>1345</v>
      </c>
      <c r="AI49" s="2">
        <f aca="true" t="shared" si="51" ref="AI49:AI58">O49+Y49</f>
        <v>1349</v>
      </c>
      <c r="AJ49" s="2">
        <f aca="true" t="shared" si="52" ref="AJ49:AJ58">P49+Z49</f>
        <v>1362</v>
      </c>
      <c r="AK49" s="2">
        <f aca="true" t="shared" si="53" ref="AK49:AK58">Q49+AA49</f>
        <v>1248</v>
      </c>
      <c r="AL49" s="2">
        <f aca="true" t="shared" si="54" ref="AL49:AL58">R49+AB49</f>
        <v>1391</v>
      </c>
      <c r="AM49" s="1">
        <f aca="true" t="shared" si="55" ref="AM49:AM65">SUM(AF49:AL49)</f>
        <v>9320</v>
      </c>
    </row>
    <row r="50" spans="1:39" ht="12.75">
      <c r="A50" s="6">
        <v>1996</v>
      </c>
      <c r="B50" s="4">
        <v>1348</v>
      </c>
      <c r="C50" s="4">
        <v>1343</v>
      </c>
      <c r="D50" s="4">
        <v>1295</v>
      </c>
      <c r="E50" s="4">
        <v>1362</v>
      </c>
      <c r="F50" s="4">
        <v>1371</v>
      </c>
      <c r="G50" s="4">
        <v>1373</v>
      </c>
      <c r="H50" s="4">
        <v>1278</v>
      </c>
      <c r="I50" s="1">
        <f t="shared" si="45"/>
        <v>9370</v>
      </c>
      <c r="K50" s="6">
        <v>1996</v>
      </c>
      <c r="L50" s="2">
        <v>641</v>
      </c>
      <c r="M50" s="2">
        <v>698</v>
      </c>
      <c r="N50" s="2">
        <v>671</v>
      </c>
      <c r="O50" s="2">
        <v>685</v>
      </c>
      <c r="P50" s="2">
        <v>719</v>
      </c>
      <c r="Q50" s="2">
        <v>700</v>
      </c>
      <c r="R50" s="2">
        <v>642</v>
      </c>
      <c r="S50" s="1">
        <f t="shared" si="46"/>
        <v>4756</v>
      </c>
      <c r="U50" s="6">
        <v>1996</v>
      </c>
      <c r="V50" s="2">
        <v>707</v>
      </c>
      <c r="W50" s="2">
        <v>645</v>
      </c>
      <c r="X50" s="2">
        <v>624</v>
      </c>
      <c r="Y50" s="2">
        <v>677</v>
      </c>
      <c r="Z50" s="2">
        <v>652</v>
      </c>
      <c r="AA50" s="2">
        <v>673</v>
      </c>
      <c r="AB50" s="2">
        <v>636</v>
      </c>
      <c r="AC50" s="1">
        <f t="shared" si="47"/>
        <v>4614</v>
      </c>
      <c r="AE50" s="6">
        <v>1996</v>
      </c>
      <c r="AF50" s="2">
        <f t="shared" si="48"/>
        <v>1348</v>
      </c>
      <c r="AG50" s="2">
        <f t="shared" si="49"/>
        <v>1343</v>
      </c>
      <c r="AH50" s="2">
        <f t="shared" si="50"/>
        <v>1295</v>
      </c>
      <c r="AI50" s="2">
        <f t="shared" si="51"/>
        <v>1362</v>
      </c>
      <c r="AJ50" s="2">
        <f t="shared" si="52"/>
        <v>1371</v>
      </c>
      <c r="AK50" s="2">
        <f t="shared" si="53"/>
        <v>1373</v>
      </c>
      <c r="AL50" s="2">
        <f t="shared" si="54"/>
        <v>1278</v>
      </c>
      <c r="AM50" s="1">
        <f t="shared" si="55"/>
        <v>9370</v>
      </c>
    </row>
    <row r="51" spans="1:39" ht="12.75">
      <c r="A51" s="6">
        <v>1997</v>
      </c>
      <c r="B51" s="4">
        <v>1452</v>
      </c>
      <c r="C51" s="4">
        <v>1371</v>
      </c>
      <c r="D51" s="4">
        <v>1356</v>
      </c>
      <c r="E51" s="4">
        <v>1320</v>
      </c>
      <c r="F51" s="4">
        <v>1389</v>
      </c>
      <c r="G51" s="4">
        <v>1406</v>
      </c>
      <c r="H51" s="4">
        <v>1398</v>
      </c>
      <c r="I51" s="1">
        <f t="shared" si="45"/>
        <v>9692</v>
      </c>
      <c r="K51" s="6">
        <v>1997</v>
      </c>
      <c r="L51" s="2">
        <v>749</v>
      </c>
      <c r="M51" s="2">
        <v>662</v>
      </c>
      <c r="N51" s="2">
        <v>704</v>
      </c>
      <c r="O51" s="2">
        <v>689</v>
      </c>
      <c r="P51" s="2">
        <v>709</v>
      </c>
      <c r="Q51" s="2">
        <v>738</v>
      </c>
      <c r="R51" s="2">
        <v>717</v>
      </c>
      <c r="S51" s="1">
        <f t="shared" si="46"/>
        <v>4968</v>
      </c>
      <c r="U51" s="6">
        <v>1997</v>
      </c>
      <c r="V51" s="2">
        <v>703</v>
      </c>
      <c r="W51" s="2">
        <v>709</v>
      </c>
      <c r="X51" s="2">
        <v>652</v>
      </c>
      <c r="Y51" s="2">
        <v>631</v>
      </c>
      <c r="Z51" s="2">
        <v>680</v>
      </c>
      <c r="AA51" s="2">
        <v>668</v>
      </c>
      <c r="AB51" s="2">
        <v>681</v>
      </c>
      <c r="AC51" s="1">
        <f t="shared" si="47"/>
        <v>4724</v>
      </c>
      <c r="AE51" s="6">
        <v>1997</v>
      </c>
      <c r="AF51" s="2">
        <f t="shared" si="48"/>
        <v>1452</v>
      </c>
      <c r="AG51" s="2">
        <f t="shared" si="49"/>
        <v>1371</v>
      </c>
      <c r="AH51" s="2">
        <f t="shared" si="50"/>
        <v>1356</v>
      </c>
      <c r="AI51" s="2">
        <f t="shared" si="51"/>
        <v>1320</v>
      </c>
      <c r="AJ51" s="2">
        <f t="shared" si="52"/>
        <v>1389</v>
      </c>
      <c r="AK51" s="2">
        <f t="shared" si="53"/>
        <v>1406</v>
      </c>
      <c r="AL51" s="2">
        <f t="shared" si="54"/>
        <v>1398</v>
      </c>
      <c r="AM51" s="1">
        <f t="shared" si="55"/>
        <v>9692</v>
      </c>
    </row>
    <row r="52" spans="1:39" ht="12.75">
      <c r="A52" s="6">
        <v>1998</v>
      </c>
      <c r="B52" s="4">
        <v>1486</v>
      </c>
      <c r="C52" s="4">
        <v>1481</v>
      </c>
      <c r="D52" s="4">
        <v>1382</v>
      </c>
      <c r="E52" s="4">
        <v>1359</v>
      </c>
      <c r="F52" s="4">
        <v>1353</v>
      </c>
      <c r="G52" s="4">
        <v>1400</v>
      </c>
      <c r="H52" s="4">
        <v>1441</v>
      </c>
      <c r="I52" s="1">
        <f t="shared" si="45"/>
        <v>9902</v>
      </c>
      <c r="K52" s="6">
        <v>1998</v>
      </c>
      <c r="L52" s="2">
        <v>738</v>
      </c>
      <c r="M52" s="2">
        <v>764</v>
      </c>
      <c r="N52" s="2">
        <v>664</v>
      </c>
      <c r="O52" s="2">
        <v>709</v>
      </c>
      <c r="P52" s="2">
        <v>700</v>
      </c>
      <c r="Q52" s="2">
        <v>706</v>
      </c>
      <c r="R52" s="2">
        <v>747</v>
      </c>
      <c r="S52" s="1">
        <f t="shared" si="46"/>
        <v>5028</v>
      </c>
      <c r="U52" s="6">
        <v>1998</v>
      </c>
      <c r="V52" s="2">
        <v>748</v>
      </c>
      <c r="W52" s="2">
        <v>717</v>
      </c>
      <c r="X52" s="2">
        <v>718</v>
      </c>
      <c r="Y52" s="2">
        <v>650</v>
      </c>
      <c r="Z52" s="2">
        <v>653</v>
      </c>
      <c r="AA52" s="2">
        <v>694</v>
      </c>
      <c r="AB52" s="2">
        <v>694</v>
      </c>
      <c r="AC52" s="1">
        <f t="shared" si="47"/>
        <v>4874</v>
      </c>
      <c r="AE52" s="6">
        <v>1998</v>
      </c>
      <c r="AF52" s="2">
        <f t="shared" si="48"/>
        <v>1486</v>
      </c>
      <c r="AG52" s="2">
        <f t="shared" si="49"/>
        <v>1481</v>
      </c>
      <c r="AH52" s="2">
        <f t="shared" si="50"/>
        <v>1382</v>
      </c>
      <c r="AI52" s="2">
        <f t="shared" si="51"/>
        <v>1359</v>
      </c>
      <c r="AJ52" s="2">
        <f t="shared" si="52"/>
        <v>1353</v>
      </c>
      <c r="AK52" s="2">
        <f t="shared" si="53"/>
        <v>1400</v>
      </c>
      <c r="AL52" s="2">
        <f t="shared" si="54"/>
        <v>1441</v>
      </c>
      <c r="AM52" s="1">
        <f t="shared" si="55"/>
        <v>9902</v>
      </c>
    </row>
    <row r="53" spans="1:39" ht="12.75">
      <c r="A53" s="6">
        <v>1999</v>
      </c>
      <c r="B53" s="4">
        <v>1544</v>
      </c>
      <c r="C53" s="4">
        <v>1503</v>
      </c>
      <c r="D53" s="4">
        <v>1478</v>
      </c>
      <c r="E53" s="4">
        <v>1401</v>
      </c>
      <c r="F53" s="4">
        <v>1383</v>
      </c>
      <c r="G53" s="4">
        <v>1374</v>
      </c>
      <c r="H53" s="4">
        <v>1424</v>
      </c>
      <c r="I53" s="1">
        <f t="shared" si="45"/>
        <v>10107</v>
      </c>
      <c r="K53" s="6">
        <v>1999</v>
      </c>
      <c r="L53" s="2">
        <v>753</v>
      </c>
      <c r="M53" s="2">
        <v>743</v>
      </c>
      <c r="N53" s="2">
        <v>766</v>
      </c>
      <c r="O53" s="2">
        <v>675</v>
      </c>
      <c r="P53" s="2">
        <v>720</v>
      </c>
      <c r="Q53" s="2">
        <v>707</v>
      </c>
      <c r="R53" s="2">
        <v>713</v>
      </c>
      <c r="S53" s="1">
        <f t="shared" si="46"/>
        <v>5077</v>
      </c>
      <c r="U53" s="6">
        <v>1999</v>
      </c>
      <c r="V53" s="2">
        <v>791</v>
      </c>
      <c r="W53" s="2">
        <v>760</v>
      </c>
      <c r="X53" s="2">
        <v>712</v>
      </c>
      <c r="Y53" s="2">
        <v>726</v>
      </c>
      <c r="Z53" s="2">
        <v>663</v>
      </c>
      <c r="AA53" s="2">
        <v>667</v>
      </c>
      <c r="AB53" s="2">
        <v>711</v>
      </c>
      <c r="AC53" s="1">
        <f t="shared" si="47"/>
        <v>5030</v>
      </c>
      <c r="AE53" s="6">
        <v>1999</v>
      </c>
      <c r="AF53" s="2">
        <f t="shared" si="48"/>
        <v>1544</v>
      </c>
      <c r="AG53" s="2">
        <f t="shared" si="49"/>
        <v>1503</v>
      </c>
      <c r="AH53" s="2">
        <f t="shared" si="50"/>
        <v>1478</v>
      </c>
      <c r="AI53" s="2">
        <f t="shared" si="51"/>
        <v>1401</v>
      </c>
      <c r="AJ53" s="2">
        <f t="shared" si="52"/>
        <v>1383</v>
      </c>
      <c r="AK53" s="2">
        <f t="shared" si="53"/>
        <v>1374</v>
      </c>
      <c r="AL53" s="2">
        <f t="shared" si="54"/>
        <v>1424</v>
      </c>
      <c r="AM53" s="1">
        <f t="shared" si="55"/>
        <v>10107</v>
      </c>
    </row>
    <row r="54" spans="1:39" ht="12.75">
      <c r="A54" s="6">
        <v>2000</v>
      </c>
      <c r="B54" s="4">
        <v>1602</v>
      </c>
      <c r="C54" s="4">
        <v>1570</v>
      </c>
      <c r="D54" s="4">
        <v>1536</v>
      </c>
      <c r="E54" s="4">
        <v>1495</v>
      </c>
      <c r="F54" s="4">
        <v>1408</v>
      </c>
      <c r="G54" s="4">
        <v>1405</v>
      </c>
      <c r="H54" s="4">
        <v>1399</v>
      </c>
      <c r="I54" s="1">
        <f t="shared" si="45"/>
        <v>10415</v>
      </c>
      <c r="K54" s="6">
        <v>2000</v>
      </c>
      <c r="L54" s="2">
        <v>790</v>
      </c>
      <c r="M54" s="2">
        <v>769</v>
      </c>
      <c r="N54" s="2">
        <v>762</v>
      </c>
      <c r="O54" s="2">
        <v>775</v>
      </c>
      <c r="P54" s="2">
        <v>679</v>
      </c>
      <c r="Q54" s="2">
        <v>731</v>
      </c>
      <c r="R54" s="2">
        <v>720</v>
      </c>
      <c r="S54" s="1">
        <f t="shared" si="46"/>
        <v>5226</v>
      </c>
      <c r="U54" s="6">
        <v>2000</v>
      </c>
      <c r="V54" s="2">
        <v>812</v>
      </c>
      <c r="W54" s="2">
        <v>801</v>
      </c>
      <c r="X54" s="2">
        <v>774</v>
      </c>
      <c r="Y54" s="2">
        <v>720</v>
      </c>
      <c r="Z54" s="2">
        <v>729</v>
      </c>
      <c r="AA54" s="2">
        <v>674</v>
      </c>
      <c r="AB54" s="2">
        <v>679</v>
      </c>
      <c r="AC54" s="1">
        <f t="shared" si="47"/>
        <v>5189</v>
      </c>
      <c r="AE54" s="6">
        <v>2000</v>
      </c>
      <c r="AF54" s="2">
        <f t="shared" si="48"/>
        <v>1602</v>
      </c>
      <c r="AG54" s="2">
        <f t="shared" si="49"/>
        <v>1570</v>
      </c>
      <c r="AH54" s="2">
        <f t="shared" si="50"/>
        <v>1536</v>
      </c>
      <c r="AI54" s="2">
        <f t="shared" si="51"/>
        <v>1495</v>
      </c>
      <c r="AJ54" s="2">
        <f t="shared" si="52"/>
        <v>1408</v>
      </c>
      <c r="AK54" s="2">
        <f t="shared" si="53"/>
        <v>1405</v>
      </c>
      <c r="AL54" s="2">
        <f t="shared" si="54"/>
        <v>1399</v>
      </c>
      <c r="AM54" s="1">
        <f t="shared" si="55"/>
        <v>10415</v>
      </c>
    </row>
    <row r="55" spans="1:39" ht="12.75">
      <c r="A55" s="6">
        <v>2001</v>
      </c>
      <c r="B55" s="4">
        <v>1659</v>
      </c>
      <c r="C55" s="4">
        <v>1608</v>
      </c>
      <c r="D55" s="4">
        <v>1583</v>
      </c>
      <c r="E55" s="4">
        <v>1546</v>
      </c>
      <c r="F55" s="4">
        <v>1548</v>
      </c>
      <c r="G55" s="4">
        <v>1446</v>
      </c>
      <c r="H55" s="4">
        <v>1430</v>
      </c>
      <c r="I55" s="1">
        <f t="shared" si="45"/>
        <v>10820</v>
      </c>
      <c r="K55" s="6">
        <v>2001</v>
      </c>
      <c r="L55" s="2">
        <v>819</v>
      </c>
      <c r="M55" s="2">
        <v>792</v>
      </c>
      <c r="N55" s="2">
        <v>780</v>
      </c>
      <c r="O55" s="2">
        <v>766</v>
      </c>
      <c r="P55" s="2">
        <v>797</v>
      </c>
      <c r="Q55" s="2">
        <v>694</v>
      </c>
      <c r="R55" s="2">
        <v>740</v>
      </c>
      <c r="S55" s="1">
        <f t="shared" si="46"/>
        <v>5388</v>
      </c>
      <c r="U55" s="6">
        <v>2001</v>
      </c>
      <c r="V55" s="2">
        <v>840</v>
      </c>
      <c r="W55" s="2">
        <v>816</v>
      </c>
      <c r="X55" s="2">
        <v>803</v>
      </c>
      <c r="Y55" s="2">
        <v>780</v>
      </c>
      <c r="Z55" s="2">
        <v>751</v>
      </c>
      <c r="AA55" s="2">
        <v>752</v>
      </c>
      <c r="AB55" s="2">
        <v>690</v>
      </c>
      <c r="AC55" s="1">
        <f t="shared" si="47"/>
        <v>5432</v>
      </c>
      <c r="AE55" s="6">
        <v>2001</v>
      </c>
      <c r="AF55" s="2">
        <f t="shared" si="48"/>
        <v>1659</v>
      </c>
      <c r="AG55" s="2">
        <f t="shared" si="49"/>
        <v>1608</v>
      </c>
      <c r="AH55" s="2">
        <f t="shared" si="50"/>
        <v>1583</v>
      </c>
      <c r="AI55" s="2">
        <f t="shared" si="51"/>
        <v>1546</v>
      </c>
      <c r="AJ55" s="2">
        <f t="shared" si="52"/>
        <v>1548</v>
      </c>
      <c r="AK55" s="2">
        <f t="shared" si="53"/>
        <v>1446</v>
      </c>
      <c r="AL55" s="2">
        <f t="shared" si="54"/>
        <v>1430</v>
      </c>
      <c r="AM55" s="1">
        <f t="shared" si="55"/>
        <v>10820</v>
      </c>
    </row>
    <row r="56" spans="1:39" ht="12.75">
      <c r="A56" s="6">
        <v>2002</v>
      </c>
      <c r="B56" s="4">
        <v>1757</v>
      </c>
      <c r="C56" s="4">
        <v>1661</v>
      </c>
      <c r="D56" s="4">
        <v>1606</v>
      </c>
      <c r="E56" s="4">
        <v>1593</v>
      </c>
      <c r="F56" s="4">
        <v>1550</v>
      </c>
      <c r="G56" s="4">
        <v>1549</v>
      </c>
      <c r="H56" s="4">
        <v>1454</v>
      </c>
      <c r="I56" s="1">
        <f t="shared" si="45"/>
        <v>11170</v>
      </c>
      <c r="K56" s="6">
        <v>2002</v>
      </c>
      <c r="L56" s="2">
        <v>887</v>
      </c>
      <c r="M56" s="2">
        <v>826</v>
      </c>
      <c r="N56" s="2">
        <v>797</v>
      </c>
      <c r="O56" s="2">
        <v>779</v>
      </c>
      <c r="P56" s="2">
        <v>759</v>
      </c>
      <c r="Q56" s="2">
        <v>797</v>
      </c>
      <c r="R56" s="2">
        <v>692</v>
      </c>
      <c r="S56" s="1">
        <f t="shared" si="46"/>
        <v>5537</v>
      </c>
      <c r="U56" s="6">
        <v>2002</v>
      </c>
      <c r="V56" s="2">
        <v>870</v>
      </c>
      <c r="W56" s="2">
        <v>835</v>
      </c>
      <c r="X56" s="2">
        <v>809</v>
      </c>
      <c r="Y56" s="2">
        <v>814</v>
      </c>
      <c r="Z56" s="2">
        <v>791</v>
      </c>
      <c r="AA56" s="2">
        <v>752</v>
      </c>
      <c r="AB56" s="2">
        <v>762</v>
      </c>
      <c r="AC56" s="1">
        <f t="shared" si="47"/>
        <v>5633</v>
      </c>
      <c r="AE56" s="6">
        <v>2002</v>
      </c>
      <c r="AF56" s="2">
        <f t="shared" si="48"/>
        <v>1757</v>
      </c>
      <c r="AG56" s="2">
        <f t="shared" si="49"/>
        <v>1661</v>
      </c>
      <c r="AH56" s="2">
        <f t="shared" si="50"/>
        <v>1606</v>
      </c>
      <c r="AI56" s="2">
        <f t="shared" si="51"/>
        <v>1593</v>
      </c>
      <c r="AJ56" s="2">
        <f t="shared" si="52"/>
        <v>1550</v>
      </c>
      <c r="AK56" s="2">
        <f t="shared" si="53"/>
        <v>1549</v>
      </c>
      <c r="AL56" s="2">
        <f t="shared" si="54"/>
        <v>1454</v>
      </c>
      <c r="AM56" s="1">
        <f t="shared" si="55"/>
        <v>11170</v>
      </c>
    </row>
    <row r="57" spans="1:39" ht="12.75">
      <c r="A57" s="6">
        <v>2003</v>
      </c>
      <c r="B57" s="4">
        <v>1693</v>
      </c>
      <c r="C57" s="4">
        <v>1758</v>
      </c>
      <c r="D57" s="4">
        <v>1681</v>
      </c>
      <c r="E57" s="4">
        <v>1611</v>
      </c>
      <c r="F57" s="4">
        <v>1615</v>
      </c>
      <c r="G57" s="4">
        <v>1560</v>
      </c>
      <c r="H57" s="4">
        <v>1576</v>
      </c>
      <c r="I57" s="1">
        <f t="shared" si="45"/>
        <v>11494</v>
      </c>
      <c r="K57" s="6">
        <v>2003</v>
      </c>
      <c r="L57" s="8">
        <v>846</v>
      </c>
      <c r="M57" s="8">
        <v>888</v>
      </c>
      <c r="N57" s="8">
        <v>837</v>
      </c>
      <c r="O57" s="8">
        <v>801</v>
      </c>
      <c r="P57" s="8">
        <v>793</v>
      </c>
      <c r="Q57" s="8">
        <v>758</v>
      </c>
      <c r="R57" s="8">
        <v>807</v>
      </c>
      <c r="S57" s="1">
        <f t="shared" si="46"/>
        <v>5730</v>
      </c>
      <c r="U57" s="6">
        <v>2003</v>
      </c>
      <c r="V57" s="8">
        <v>847</v>
      </c>
      <c r="W57" s="8">
        <v>870</v>
      </c>
      <c r="X57" s="8">
        <v>844</v>
      </c>
      <c r="Y57" s="8">
        <v>810</v>
      </c>
      <c r="Z57" s="8">
        <v>822</v>
      </c>
      <c r="AA57" s="8">
        <v>802</v>
      </c>
      <c r="AB57" s="8">
        <v>769</v>
      </c>
      <c r="AC57" s="1">
        <f t="shared" si="47"/>
        <v>5764</v>
      </c>
      <c r="AE57" s="6">
        <v>2003</v>
      </c>
      <c r="AF57" s="2">
        <f t="shared" si="48"/>
        <v>1693</v>
      </c>
      <c r="AG57" s="2">
        <f t="shared" si="49"/>
        <v>1758</v>
      </c>
      <c r="AH57" s="2">
        <f t="shared" si="50"/>
        <v>1681</v>
      </c>
      <c r="AI57" s="2">
        <f t="shared" si="51"/>
        <v>1611</v>
      </c>
      <c r="AJ57" s="2">
        <f t="shared" si="52"/>
        <v>1615</v>
      </c>
      <c r="AK57" s="2">
        <f t="shared" si="53"/>
        <v>1560</v>
      </c>
      <c r="AL57" s="2">
        <f t="shared" si="54"/>
        <v>1576</v>
      </c>
      <c r="AM57" s="1">
        <f t="shared" si="55"/>
        <v>11494</v>
      </c>
    </row>
    <row r="58" spans="1:39" ht="12.75">
      <c r="A58" s="6">
        <v>2004</v>
      </c>
      <c r="B58" s="4">
        <v>1650</v>
      </c>
      <c r="C58" s="4">
        <v>1686</v>
      </c>
      <c r="D58" s="4">
        <v>1764</v>
      </c>
      <c r="E58" s="4">
        <v>1684</v>
      </c>
      <c r="F58" s="4">
        <v>1655</v>
      </c>
      <c r="G58" s="4">
        <v>1632</v>
      </c>
      <c r="H58" s="4">
        <v>1584</v>
      </c>
      <c r="I58" s="1">
        <f t="shared" si="45"/>
        <v>11655</v>
      </c>
      <c r="K58" s="6">
        <v>2004</v>
      </c>
      <c r="L58" s="8">
        <v>819</v>
      </c>
      <c r="M58" s="8">
        <v>845</v>
      </c>
      <c r="N58" s="8">
        <v>895</v>
      </c>
      <c r="O58" s="8">
        <v>838</v>
      </c>
      <c r="P58" s="8">
        <v>820</v>
      </c>
      <c r="Q58" s="8">
        <v>802</v>
      </c>
      <c r="R58" s="8">
        <v>773</v>
      </c>
      <c r="S58" s="1">
        <f t="shared" si="46"/>
        <v>5792</v>
      </c>
      <c r="U58" s="6">
        <v>2004</v>
      </c>
      <c r="V58" s="8">
        <v>831</v>
      </c>
      <c r="W58" s="8">
        <v>841</v>
      </c>
      <c r="X58" s="8">
        <v>869</v>
      </c>
      <c r="Y58" s="8">
        <v>846</v>
      </c>
      <c r="Z58" s="8">
        <v>835</v>
      </c>
      <c r="AA58" s="8">
        <v>830</v>
      </c>
      <c r="AB58" s="8">
        <v>811</v>
      </c>
      <c r="AC58" s="1">
        <f t="shared" si="47"/>
        <v>5863</v>
      </c>
      <c r="AE58" s="6">
        <v>2004</v>
      </c>
      <c r="AF58" s="2">
        <f t="shared" si="48"/>
        <v>1650</v>
      </c>
      <c r="AG58" s="2">
        <f t="shared" si="49"/>
        <v>1686</v>
      </c>
      <c r="AH58" s="2">
        <f t="shared" si="50"/>
        <v>1764</v>
      </c>
      <c r="AI58" s="2">
        <f t="shared" si="51"/>
        <v>1684</v>
      </c>
      <c r="AJ58" s="2">
        <f t="shared" si="52"/>
        <v>1655</v>
      </c>
      <c r="AK58" s="2">
        <f t="shared" si="53"/>
        <v>1632</v>
      </c>
      <c r="AL58" s="2">
        <f t="shared" si="54"/>
        <v>1584</v>
      </c>
      <c r="AM58" s="1">
        <f t="shared" si="55"/>
        <v>11655</v>
      </c>
    </row>
    <row r="59" spans="1:39" ht="12.75">
      <c r="A59" s="6">
        <v>2005</v>
      </c>
      <c r="B59" s="4">
        <v>1622</v>
      </c>
      <c r="C59" s="4">
        <v>1670</v>
      </c>
      <c r="D59" s="4">
        <v>1701</v>
      </c>
      <c r="E59" s="4">
        <v>1788</v>
      </c>
      <c r="F59" s="4">
        <v>1725</v>
      </c>
      <c r="G59" s="4">
        <v>1671</v>
      </c>
      <c r="H59" s="4">
        <v>1640</v>
      </c>
      <c r="I59" s="1">
        <f t="shared" si="45"/>
        <v>11817</v>
      </c>
      <c r="K59" s="6">
        <v>2005</v>
      </c>
      <c r="L59" s="2">
        <v>878</v>
      </c>
      <c r="M59" s="2">
        <v>827</v>
      </c>
      <c r="N59" s="2">
        <v>849</v>
      </c>
      <c r="O59" s="2">
        <v>909</v>
      </c>
      <c r="P59" s="2">
        <v>856</v>
      </c>
      <c r="Q59" s="2">
        <v>827</v>
      </c>
      <c r="R59" s="2">
        <v>800</v>
      </c>
      <c r="S59" s="1">
        <f t="shared" si="46"/>
        <v>5946</v>
      </c>
      <c r="U59" s="6">
        <v>2005</v>
      </c>
      <c r="V59" s="2">
        <v>744</v>
      </c>
      <c r="W59" s="2">
        <v>843</v>
      </c>
      <c r="X59" s="2">
        <v>852</v>
      </c>
      <c r="Y59" s="2">
        <v>879</v>
      </c>
      <c r="Z59" s="2">
        <v>869</v>
      </c>
      <c r="AA59" s="2">
        <v>844</v>
      </c>
      <c r="AB59" s="2">
        <v>840</v>
      </c>
      <c r="AC59" s="1">
        <f t="shared" si="47"/>
        <v>5871</v>
      </c>
      <c r="AE59" s="6">
        <v>2005</v>
      </c>
      <c r="AF59" s="4">
        <v>1622</v>
      </c>
      <c r="AG59" s="4">
        <v>1670</v>
      </c>
      <c r="AH59" s="4">
        <v>1701</v>
      </c>
      <c r="AI59" s="4">
        <v>1788</v>
      </c>
      <c r="AJ59" s="4">
        <v>1725</v>
      </c>
      <c r="AK59" s="4">
        <v>1671</v>
      </c>
      <c r="AL59" s="4">
        <v>1640</v>
      </c>
      <c r="AM59" s="1">
        <f t="shared" si="55"/>
        <v>11817</v>
      </c>
    </row>
    <row r="60" spans="1:39" ht="12.75">
      <c r="A60" s="6">
        <v>2006</v>
      </c>
      <c r="B60" s="4">
        <v>1633</v>
      </c>
      <c r="C60" s="4">
        <v>1640</v>
      </c>
      <c r="D60" s="4">
        <v>1695</v>
      </c>
      <c r="E60" s="4">
        <v>1721</v>
      </c>
      <c r="F60" s="4">
        <v>1823</v>
      </c>
      <c r="G60" s="4">
        <v>1746</v>
      </c>
      <c r="H60" s="4">
        <v>1692</v>
      </c>
      <c r="I60" s="1">
        <f t="shared" si="45"/>
        <v>11950</v>
      </c>
      <c r="K60" s="6">
        <v>2006</v>
      </c>
      <c r="L60" s="11">
        <v>837</v>
      </c>
      <c r="M60" s="11">
        <v>890</v>
      </c>
      <c r="N60" s="11">
        <v>845</v>
      </c>
      <c r="O60" s="11">
        <v>858</v>
      </c>
      <c r="P60" s="11">
        <v>917</v>
      </c>
      <c r="Q60" s="11">
        <v>864</v>
      </c>
      <c r="R60" s="11">
        <v>841</v>
      </c>
      <c r="S60" s="1">
        <f t="shared" si="46"/>
        <v>6052</v>
      </c>
      <c r="U60" s="6">
        <v>2006</v>
      </c>
      <c r="V60" s="11">
        <v>796</v>
      </c>
      <c r="W60" s="11">
        <v>750</v>
      </c>
      <c r="X60" s="11">
        <v>850</v>
      </c>
      <c r="Y60" s="11">
        <v>863</v>
      </c>
      <c r="Z60" s="11">
        <v>906</v>
      </c>
      <c r="AA60" s="11">
        <v>882</v>
      </c>
      <c r="AB60" s="11">
        <v>851</v>
      </c>
      <c r="AC60" s="1">
        <f t="shared" si="47"/>
        <v>5898</v>
      </c>
      <c r="AE60" s="6">
        <v>2006</v>
      </c>
      <c r="AF60" s="4">
        <v>1633</v>
      </c>
      <c r="AG60" s="4">
        <v>1640</v>
      </c>
      <c r="AH60" s="4">
        <v>1695</v>
      </c>
      <c r="AI60" s="4">
        <v>1721</v>
      </c>
      <c r="AJ60" s="4">
        <v>1823</v>
      </c>
      <c r="AK60" s="4">
        <v>1746</v>
      </c>
      <c r="AL60" s="4">
        <v>1692</v>
      </c>
      <c r="AM60" s="1">
        <f t="shared" si="55"/>
        <v>11950</v>
      </c>
    </row>
    <row r="61" spans="1:39" ht="12.75">
      <c r="A61" s="6">
        <v>2007</v>
      </c>
      <c r="B61" s="4">
        <v>1484</v>
      </c>
      <c r="C61" s="4">
        <v>1642</v>
      </c>
      <c r="D61" s="4">
        <v>1656</v>
      </c>
      <c r="E61" s="4">
        <v>1721</v>
      </c>
      <c r="F61" s="4">
        <v>1779</v>
      </c>
      <c r="G61" s="4">
        <v>1844</v>
      </c>
      <c r="H61" s="4">
        <v>1767</v>
      </c>
      <c r="I61" s="1">
        <f t="shared" si="45"/>
        <v>11893</v>
      </c>
      <c r="K61" s="6">
        <v>2007</v>
      </c>
      <c r="L61">
        <v>747</v>
      </c>
      <c r="M61">
        <v>841</v>
      </c>
      <c r="N61">
        <v>892</v>
      </c>
      <c r="O61">
        <v>852</v>
      </c>
      <c r="P61">
        <v>889</v>
      </c>
      <c r="Q61">
        <v>929</v>
      </c>
      <c r="R61">
        <v>865</v>
      </c>
      <c r="S61" s="1">
        <f t="shared" si="46"/>
        <v>6015</v>
      </c>
      <c r="U61" s="6">
        <v>2007</v>
      </c>
      <c r="V61">
        <v>737</v>
      </c>
      <c r="W61">
        <v>801</v>
      </c>
      <c r="X61">
        <v>764</v>
      </c>
      <c r="Y61">
        <v>869</v>
      </c>
      <c r="Z61">
        <v>890</v>
      </c>
      <c r="AA61">
        <v>915</v>
      </c>
      <c r="AB61">
        <v>902</v>
      </c>
      <c r="AC61" s="1">
        <f t="shared" si="47"/>
        <v>5878</v>
      </c>
      <c r="AE61" s="6">
        <v>2007</v>
      </c>
      <c r="AF61" s="4">
        <v>1484</v>
      </c>
      <c r="AG61" s="4">
        <v>1642</v>
      </c>
      <c r="AH61" s="4">
        <v>1656</v>
      </c>
      <c r="AI61" s="4">
        <v>1721</v>
      </c>
      <c r="AJ61" s="4">
        <v>1779</v>
      </c>
      <c r="AK61" s="4">
        <v>1844</v>
      </c>
      <c r="AL61" s="4">
        <v>1767</v>
      </c>
      <c r="AM61" s="1">
        <f t="shared" si="55"/>
        <v>11893</v>
      </c>
    </row>
    <row r="62" spans="1:39" ht="12.75">
      <c r="A62" s="6">
        <v>2008</v>
      </c>
      <c r="B62" s="2">
        <v>1557</v>
      </c>
      <c r="C62" s="2">
        <v>1520</v>
      </c>
      <c r="D62" s="1">
        <v>1667</v>
      </c>
      <c r="E62" s="2">
        <v>1682</v>
      </c>
      <c r="F62" s="2">
        <v>1750</v>
      </c>
      <c r="G62" s="2">
        <v>1824</v>
      </c>
      <c r="H62" s="2">
        <v>1877</v>
      </c>
      <c r="I62" s="1">
        <f t="shared" si="45"/>
        <v>11877</v>
      </c>
      <c r="K62" s="6">
        <v>2008</v>
      </c>
      <c r="L62" s="2">
        <v>782</v>
      </c>
      <c r="M62" s="2">
        <v>762</v>
      </c>
      <c r="N62" s="2">
        <v>858</v>
      </c>
      <c r="O62" s="2">
        <v>902</v>
      </c>
      <c r="P62" s="2">
        <v>871</v>
      </c>
      <c r="Q62" s="2">
        <v>918</v>
      </c>
      <c r="R62" s="2">
        <v>943</v>
      </c>
      <c r="S62" s="1">
        <f t="shared" si="46"/>
        <v>6036</v>
      </c>
      <c r="U62" s="6">
        <v>2008</v>
      </c>
      <c r="V62" s="1">
        <v>775</v>
      </c>
      <c r="W62" s="2">
        <v>758</v>
      </c>
      <c r="X62" s="2">
        <v>809</v>
      </c>
      <c r="Y62" s="2">
        <v>780</v>
      </c>
      <c r="Z62" s="2">
        <v>879</v>
      </c>
      <c r="AA62" s="2">
        <v>906</v>
      </c>
      <c r="AB62" s="2">
        <v>934</v>
      </c>
      <c r="AC62" s="1">
        <f t="shared" si="47"/>
        <v>5841</v>
      </c>
      <c r="AE62" s="6">
        <v>2008</v>
      </c>
      <c r="AF62" s="2">
        <v>1557</v>
      </c>
      <c r="AG62" s="2">
        <v>1520</v>
      </c>
      <c r="AH62" s="1">
        <v>1667</v>
      </c>
      <c r="AI62" s="2">
        <v>1682</v>
      </c>
      <c r="AJ62" s="2">
        <v>1750</v>
      </c>
      <c r="AK62" s="2">
        <v>1824</v>
      </c>
      <c r="AL62" s="2">
        <v>1877</v>
      </c>
      <c r="AM62" s="1">
        <f t="shared" si="55"/>
        <v>11877</v>
      </c>
    </row>
    <row r="63" spans="1:39" ht="12.75">
      <c r="A63" s="6">
        <v>2009</v>
      </c>
      <c r="B63" s="4">
        <v>1408</v>
      </c>
      <c r="C63" s="4">
        <v>1577</v>
      </c>
      <c r="D63" s="4">
        <v>1544</v>
      </c>
      <c r="E63" s="4">
        <v>1683</v>
      </c>
      <c r="F63" s="4">
        <v>1732</v>
      </c>
      <c r="G63" s="4">
        <v>1784</v>
      </c>
      <c r="H63" s="4">
        <v>1833</v>
      </c>
      <c r="I63" s="1">
        <f t="shared" si="45"/>
        <v>11561</v>
      </c>
      <c r="K63" s="6">
        <v>2009</v>
      </c>
      <c r="L63" s="2">
        <v>702</v>
      </c>
      <c r="M63" s="2">
        <v>797</v>
      </c>
      <c r="N63" s="2">
        <v>781</v>
      </c>
      <c r="O63" s="2">
        <v>869</v>
      </c>
      <c r="P63" s="2">
        <v>932</v>
      </c>
      <c r="Q63" s="2">
        <v>887</v>
      </c>
      <c r="R63" s="2">
        <v>918</v>
      </c>
      <c r="S63" s="1">
        <f t="shared" si="46"/>
        <v>5886</v>
      </c>
      <c r="U63" s="6">
        <v>2009</v>
      </c>
      <c r="V63" s="2">
        <v>706</v>
      </c>
      <c r="W63" s="2">
        <v>780</v>
      </c>
      <c r="X63" s="2">
        <v>763</v>
      </c>
      <c r="Y63" s="2">
        <v>814</v>
      </c>
      <c r="Z63" s="2">
        <v>800</v>
      </c>
      <c r="AA63" s="2">
        <v>897</v>
      </c>
      <c r="AB63" s="2">
        <v>915</v>
      </c>
      <c r="AC63" s="1">
        <f t="shared" si="47"/>
        <v>5675</v>
      </c>
      <c r="AE63" s="6">
        <v>2009</v>
      </c>
      <c r="AF63" s="4">
        <v>1408</v>
      </c>
      <c r="AG63" s="4">
        <v>1577</v>
      </c>
      <c r="AH63" s="4">
        <v>1544</v>
      </c>
      <c r="AI63" s="4">
        <v>1683</v>
      </c>
      <c r="AJ63" s="4">
        <v>1732</v>
      </c>
      <c r="AK63" s="4">
        <v>1784</v>
      </c>
      <c r="AL63" s="4">
        <v>1833</v>
      </c>
      <c r="AM63" s="1">
        <f t="shared" si="55"/>
        <v>11561</v>
      </c>
    </row>
    <row r="64" spans="1:39" ht="12.75">
      <c r="A64" s="6">
        <v>2010</v>
      </c>
      <c r="B64" s="4">
        <v>1351</v>
      </c>
      <c r="C64" s="4">
        <v>1423</v>
      </c>
      <c r="D64" s="4">
        <v>1588</v>
      </c>
      <c r="E64" s="4">
        <v>1564</v>
      </c>
      <c r="F64" s="4">
        <v>1725</v>
      </c>
      <c r="G64" s="4">
        <v>1756</v>
      </c>
      <c r="H64" s="4">
        <v>1808</v>
      </c>
      <c r="I64" s="1">
        <f t="shared" si="45"/>
        <v>11215</v>
      </c>
      <c r="K64" s="6">
        <v>2010</v>
      </c>
      <c r="L64" s="2">
        <v>672</v>
      </c>
      <c r="M64" s="2">
        <v>708</v>
      </c>
      <c r="N64" s="2">
        <v>795</v>
      </c>
      <c r="O64" s="2">
        <v>794</v>
      </c>
      <c r="P64" s="2">
        <v>888</v>
      </c>
      <c r="Q64" s="2">
        <v>944</v>
      </c>
      <c r="R64" s="2">
        <v>903</v>
      </c>
      <c r="S64" s="1">
        <f t="shared" si="46"/>
        <v>5704</v>
      </c>
      <c r="U64" s="6">
        <v>2010</v>
      </c>
      <c r="V64" s="2">
        <v>679</v>
      </c>
      <c r="W64" s="2">
        <v>715</v>
      </c>
      <c r="X64" s="2">
        <v>793</v>
      </c>
      <c r="Y64" s="2">
        <v>770</v>
      </c>
      <c r="Z64" s="2">
        <v>837</v>
      </c>
      <c r="AA64" s="2">
        <v>812</v>
      </c>
      <c r="AB64" s="2">
        <v>905</v>
      </c>
      <c r="AC64" s="1">
        <f t="shared" si="47"/>
        <v>5511</v>
      </c>
      <c r="AE64" s="6">
        <v>2010</v>
      </c>
      <c r="AF64" s="4">
        <v>1351</v>
      </c>
      <c r="AG64" s="4">
        <v>1423</v>
      </c>
      <c r="AH64" s="4">
        <v>1588</v>
      </c>
      <c r="AI64" s="4">
        <v>1564</v>
      </c>
      <c r="AJ64" s="4">
        <v>1725</v>
      </c>
      <c r="AK64" s="4">
        <v>1756</v>
      </c>
      <c r="AL64" s="4">
        <v>1808</v>
      </c>
      <c r="AM64" s="1">
        <f t="shared" si="55"/>
        <v>11215</v>
      </c>
    </row>
    <row r="65" spans="1:39" ht="12.75">
      <c r="A65" s="6">
        <v>2011</v>
      </c>
      <c r="B65">
        <v>1432</v>
      </c>
      <c r="C65">
        <v>1359</v>
      </c>
      <c r="D65">
        <v>1444</v>
      </c>
      <c r="E65">
        <v>1608</v>
      </c>
      <c r="F65">
        <v>1579</v>
      </c>
      <c r="G65">
        <v>1754</v>
      </c>
      <c r="H65">
        <v>1786</v>
      </c>
      <c r="I65" s="1">
        <f t="shared" si="45"/>
        <v>10962</v>
      </c>
      <c r="J65" s="3"/>
      <c r="K65" s="6">
        <v>2011</v>
      </c>
      <c r="L65" s="22">
        <v>740</v>
      </c>
      <c r="M65" s="22">
        <v>679</v>
      </c>
      <c r="N65" s="22">
        <v>720</v>
      </c>
      <c r="O65" s="22">
        <v>805</v>
      </c>
      <c r="P65" s="22">
        <v>802</v>
      </c>
      <c r="Q65" s="22">
        <v>902</v>
      </c>
      <c r="R65" s="22">
        <v>954</v>
      </c>
      <c r="S65" s="1">
        <f t="shared" si="46"/>
        <v>5602</v>
      </c>
      <c r="T65" s="3"/>
      <c r="U65" s="6">
        <v>2011</v>
      </c>
      <c r="V65" s="22">
        <v>692</v>
      </c>
      <c r="W65" s="22">
        <v>680</v>
      </c>
      <c r="X65" s="22">
        <v>724</v>
      </c>
      <c r="Y65" s="22">
        <v>803</v>
      </c>
      <c r="Z65" s="22">
        <v>777</v>
      </c>
      <c r="AA65" s="22">
        <v>852</v>
      </c>
      <c r="AB65" s="22">
        <v>832</v>
      </c>
      <c r="AC65" s="1">
        <f t="shared" si="47"/>
        <v>5360</v>
      </c>
      <c r="AD65" s="3"/>
      <c r="AE65" s="6">
        <v>2011</v>
      </c>
      <c r="AF65">
        <v>1432</v>
      </c>
      <c r="AG65">
        <v>1359</v>
      </c>
      <c r="AH65">
        <v>1444</v>
      </c>
      <c r="AI65">
        <v>1608</v>
      </c>
      <c r="AJ65">
        <v>1579</v>
      </c>
      <c r="AK65">
        <v>1754</v>
      </c>
      <c r="AL65">
        <v>1786</v>
      </c>
      <c r="AM65" s="1">
        <f t="shared" si="55"/>
        <v>10962</v>
      </c>
    </row>
    <row r="66" ht="12.75">
      <c r="C66" s="4"/>
    </row>
  </sheetData>
  <printOptions gridLines="1"/>
  <pageMargins left="1.05" right="0.27" top="0.45" bottom="0.42" header="0.27" footer="0.24"/>
  <pageSetup horizontalDpi="600" verticalDpi="600" orientation="portrait" paperSize="9" r:id="rId1"/>
  <colBreaks count="3" manualBreakCount="3">
    <brk id="10" max="65535" man="1"/>
    <brk id="20" max="65535" man="1"/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53" sqref="N53"/>
    </sheetView>
  </sheetViews>
  <sheetFormatPr defaultColWidth="9.140625" defaultRowHeight="12.75"/>
  <sheetData/>
  <printOptions/>
  <pageMargins left="0.33" right="0.18" top="1" bottom="0.57" header="0.36" footer="0.16"/>
  <pageSetup horizontalDpi="600" verticalDpi="600" orientation="portrait" paperSize="9" r:id="rId2"/>
  <headerFooter alignWithMargins="0">
    <oddHeader>&amp;C&amp;14Andel misstänkta av befolkningsgruppen, procent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R30" sqref="R30"/>
    </sheetView>
  </sheetViews>
  <sheetFormatPr defaultColWidth="9.140625" defaultRowHeight="12.75"/>
  <sheetData/>
  <printOptions/>
  <pageMargins left="0.45" right="0.16" top="1" bottom="0.71" header="0.5" footer="0.5"/>
  <pageSetup fitToHeight="1" fitToWidth="1" horizontalDpi="600" verticalDpi="600" orientation="landscape" paperSize="9" scale="98" r:id="rId2"/>
  <headerFooter alignWithMargins="0">
    <oddHeader>&amp;C&amp;14Anmälda brott med misstänkta, antal per 100 personer i befolkningsgruppen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3">
      <selection activeCell="J40" sqref="J40"/>
    </sheetView>
  </sheetViews>
  <sheetFormatPr defaultColWidth="9.140625" defaultRowHeight="12.75"/>
  <sheetData/>
  <printOptions/>
  <pageMargins left="0.45" right="0.16" top="1" bottom="0.71" header="0.5" footer="0.5"/>
  <pageSetup fitToHeight="1" fitToWidth="1" horizontalDpi="600" verticalDpi="600" orientation="landscape" paperSize="9" scale="98" r:id="rId2"/>
  <headerFooter alignWithMargins="0">
    <oddHeader>&amp;C&amp;14Anmälda brott med misstänkta, antal per 100 personer i befolkningsgruppen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Örebro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gunic22</dc:creator>
  <cp:keywords/>
  <dc:description/>
  <cp:lastModifiedBy>mojoh28</cp:lastModifiedBy>
  <cp:lastPrinted>2011-03-01T09:44:19Z</cp:lastPrinted>
  <dcterms:created xsi:type="dcterms:W3CDTF">2006-01-31T06:44:17Z</dcterms:created>
  <dcterms:modified xsi:type="dcterms:W3CDTF">2012-01-25T10:36:13Z</dcterms:modified>
  <cp:category/>
  <cp:version/>
  <cp:contentType/>
  <cp:contentStatus/>
</cp:coreProperties>
</file>