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9000"/>
  </bookViews>
  <sheets>
    <sheet name="Nytillkomna bet.anmärkningar" sheetId="1" r:id="rId1"/>
    <sheet name="Totalt bet.anmärkningar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26" i="2" l="1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H100" i="1" l="1"/>
  <c r="D100" i="1"/>
  <c r="H99" i="1"/>
  <c r="D99" i="1"/>
  <c r="H98" i="1"/>
  <c r="D98" i="1"/>
  <c r="H97" i="1"/>
  <c r="D97" i="1"/>
  <c r="H96" i="1"/>
  <c r="D96" i="1"/>
  <c r="H95" i="1"/>
  <c r="D95" i="1"/>
  <c r="H94" i="1"/>
  <c r="D94" i="1"/>
  <c r="H93" i="1"/>
  <c r="D93" i="1"/>
  <c r="H92" i="1"/>
  <c r="D92" i="1"/>
  <c r="H91" i="1"/>
  <c r="D91" i="1"/>
  <c r="H90" i="1"/>
  <c r="D90" i="1"/>
  <c r="H89" i="1"/>
  <c r="D89" i="1"/>
  <c r="H88" i="1"/>
  <c r="D88" i="1"/>
  <c r="H87" i="1"/>
  <c r="D87" i="1"/>
  <c r="H86" i="1"/>
  <c r="D86" i="1"/>
  <c r="H85" i="1"/>
  <c r="D85" i="1"/>
  <c r="H84" i="1"/>
  <c r="D84" i="1"/>
  <c r="H83" i="1"/>
  <c r="D83" i="1"/>
  <c r="H82" i="1"/>
  <c r="D82" i="1"/>
  <c r="H81" i="1"/>
  <c r="D81" i="1"/>
  <c r="H80" i="1"/>
  <c r="D80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</calcChain>
</file>

<file path=xl/sharedStrings.xml><?xml version="1.0" encoding="utf-8"?>
<sst xmlns="http://schemas.openxmlformats.org/spreadsheetml/2006/main" count="246" uniqueCount="38">
  <si>
    <t>Folkmängd</t>
  </si>
  <si>
    <t>2017-07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</si>
  <si>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</si>
  <si>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</si>
  <si>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</si>
  <si>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</si>
  <si>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</si>
  <si>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</si>
  <si>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</si>
  <si>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</si>
  <si>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</si>
  <si>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</si>
  <si>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</si>
  <si>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</si>
  <si>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</si>
  <si>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</si>
  <si>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</si>
  <si>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</si>
  <si>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</si>
  <si>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</si>
  <si>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</si>
  <si>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</si>
  <si>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</si>
  <si>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Grand Total</t>
  </si>
  <si>
    <t>2015-07</t>
  </si>
  <si>
    <t>Förändring</t>
  </si>
  <si>
    <t>Antal tot anm/ folkm</t>
  </si>
  <si>
    <t>Tot</t>
  </si>
  <si>
    <t>Belopp tot anm/ folkm</t>
  </si>
  <si>
    <t>Total</t>
  </si>
  <si>
    <t>Q3 2015- Q2 2016</t>
  </si>
  <si>
    <t>Q3 2016-Q2 2017</t>
  </si>
  <si>
    <t>Skillnad</t>
  </si>
  <si>
    <t>Antal nya bet anm viktat på 10000 invånare</t>
  </si>
  <si>
    <t>Antal nya anm i år, viktat på 10000 invånare</t>
  </si>
  <si>
    <t>Antal nya betalningsanmärkningar</t>
  </si>
  <si>
    <t>Antal nya betalningsanmärkningar/ folkmängd</t>
  </si>
  <si>
    <t>Belopp bakom nya anmärkningar/ folkmängd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</si>
</sst>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1" xfId="0" applyNumberFormat="1" applyFont="1" applyBorder="1"/>
    <xf numFmtId="0" fontId="3" fillId="0" borderId="0" xfId="0" applyFont="1"/>
    <xf numFmtId="9" fontId="2" fillId="0" borderId="0" xfId="1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 applyAlignment="1">
      <alignment horizontal="center"/>
    </xf>
    <xf numFmtId="9" fontId="2" fillId="0" borderId="0" xfId="1" applyFont="1" applyBorder="1" applyAlignment="1">
      <alignment horizontal="center"/>
    </xf>
    <xf numFmtId="3" fontId="2" fillId="0" borderId="0" xfId="1" applyNumberFormat="1" applyFont="1" applyAlignment="1">
      <alignment horizontal="center"/>
    </xf>
    <xf numFmtId="9" fontId="2" fillId="0" borderId="0" xfId="1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Antal nya betalningsanmärkningar  per 10 000</a:t>
            </a:r>
            <a:r>
              <a:rPr lang="en-US" baseline="0"/>
              <a:t> invånare i </a:t>
            </a:r>
            <a:r>
              <a:rPr lang="en-US"/>
              <a:t> Sverige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92437262634177E-2"/>
          <c:y val="0.18374485596707818"/>
          <c:w val="0.89916806891797574"/>
          <c:h val="0.644323336897702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trendline>
            <c:spPr>
              <a:ln w="1587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'[1]Geografi Tove'!$D$152:$N$152</c:f>
              <c:strCache>
                <c:ptCount val="11"/>
                <c:pt idx="0">
                  <c:v>2015-01</c:v>
                </c:pt>
                <c:pt idx="1">
                  <c:v>2015-04</c:v>
                </c:pt>
                <c:pt idx="2">
                  <c:v>2015-07</c:v>
                </c:pt>
                <c:pt idx="3">
                  <c:v>2015-10</c:v>
                </c:pt>
                <c:pt idx="4">
                  <c:v>2016-01</c:v>
                </c:pt>
                <c:pt idx="5">
                  <c:v>2016-04</c:v>
                </c:pt>
                <c:pt idx="6">
                  <c:v>2016-07</c:v>
                </c:pt>
                <c:pt idx="7">
                  <c:v>2016-10</c:v>
                </c:pt>
                <c:pt idx="8">
                  <c:v>2017-01</c:v>
                </c:pt>
                <c:pt idx="9">
                  <c:v>2017-04</c:v>
                </c:pt>
                <c:pt idx="10">
                  <c:v>2017-07</c:v>
                </c:pt>
              </c:strCache>
            </c:strRef>
          </c:cat>
          <c:val>
            <c:numRef>
              <c:f>'[1]Geografi Tove'!$G$174:$N$174</c:f>
              <c:numCache>
                <c:formatCode>General</c:formatCode>
                <c:ptCount val="8"/>
                <c:pt idx="0">
                  <c:v>533.28459663284627</c:v>
                </c:pt>
                <c:pt idx="1">
                  <c:v>461.04814191399549</c:v>
                </c:pt>
                <c:pt idx="2">
                  <c:v>516.71785180136055</c:v>
                </c:pt>
                <c:pt idx="3">
                  <c:v>509.35982080282281</c:v>
                </c:pt>
                <c:pt idx="4">
                  <c:v>415.7043938319776</c:v>
                </c:pt>
                <c:pt idx="5">
                  <c:v>461.06227637864345</c:v>
                </c:pt>
                <c:pt idx="6">
                  <c:v>512.29814918817954</c:v>
                </c:pt>
                <c:pt idx="7">
                  <c:v>459.51625218494235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78400"/>
        <c:axId val="138310784"/>
      </c:lineChart>
      <c:catAx>
        <c:axId val="138278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1800000"/>
          <a:lstStyle/>
          <a:p>
            <a:pPr>
              <a:defRPr/>
            </a:pPr>
            <a:endParaRPr lang="sv-SE"/>
          </a:p>
        </c:txPr>
        <c:crossAx val="138310784"/>
        <c:crosses val="autoZero"/>
        <c:auto val="1"/>
        <c:lblAlgn val="ctr"/>
        <c:lblOffset val="100"/>
        <c:noMultiLvlLbl val="0"/>
      </c:catAx>
      <c:valAx>
        <c:axId val="138310784"/>
        <c:scaling>
          <c:orientation val="minMax"/>
          <c:max val="600"/>
          <c:min val="300"/>
        </c:scaling>
        <c:delete val="0"/>
        <c:axPos val="l"/>
        <c:majorGridlines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crossAx val="138278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Calibri" panose="020F050202020403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Antal tot anm per 10 000, Sverige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272394456228026"/>
          <c:y val="0.18539094650205762"/>
          <c:w val="0.86345071718433719"/>
          <c:h val="0.6410129289394381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trendline>
            <c:spPr>
              <a:ln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'[1]Geografi Tove'!$G$235:$N$235</c:f>
              <c:strCache>
                <c:ptCount val="8"/>
                <c:pt idx="0">
                  <c:v>2015-10</c:v>
                </c:pt>
                <c:pt idx="1">
                  <c:v>2016-01</c:v>
                </c:pt>
                <c:pt idx="2">
                  <c:v>2016-04</c:v>
                </c:pt>
                <c:pt idx="3">
                  <c:v>2016-07</c:v>
                </c:pt>
                <c:pt idx="4">
                  <c:v>2016-10</c:v>
                </c:pt>
                <c:pt idx="5">
                  <c:v>2017-01</c:v>
                </c:pt>
                <c:pt idx="6">
                  <c:v>2017-04</c:v>
                </c:pt>
                <c:pt idx="7">
                  <c:v>2017-07</c:v>
                </c:pt>
              </c:strCache>
            </c:strRef>
          </c:cat>
          <c:val>
            <c:numRef>
              <c:f>'[1]Geografi Tove'!$G$232:$N$232</c:f>
              <c:numCache>
                <c:formatCode>General</c:formatCode>
                <c:ptCount val="8"/>
                <c:pt idx="0">
                  <c:v>6521.8322391228112</c:v>
                </c:pt>
                <c:pt idx="1">
                  <c:v>6474.9441319921189</c:v>
                </c:pt>
                <c:pt idx="2">
                  <c:v>6542.9404194331883</c:v>
                </c:pt>
                <c:pt idx="3">
                  <c:v>6456.0501087462026</c:v>
                </c:pt>
                <c:pt idx="4">
                  <c:v>6364.2160209037147</c:v>
                </c:pt>
                <c:pt idx="5">
                  <c:v>6380.5011642508725</c:v>
                </c:pt>
                <c:pt idx="6">
                  <c:v>6287.9252355320532</c:v>
                </c:pt>
                <c:pt idx="7">
                  <c:v>6235.21653804166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8480"/>
        <c:axId val="175691648"/>
      </c:lineChart>
      <c:catAx>
        <c:axId val="175508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1800000"/>
          <a:lstStyle/>
          <a:p>
            <a:pPr>
              <a:defRPr/>
            </a:pPr>
            <a:endParaRPr lang="sv-SE"/>
          </a:p>
        </c:txPr>
        <c:crossAx val="175691648"/>
        <c:crosses val="autoZero"/>
        <c:auto val="1"/>
        <c:lblAlgn val="ctr"/>
        <c:lblOffset val="100"/>
        <c:noMultiLvlLbl val="0"/>
      </c:catAx>
      <c:valAx>
        <c:axId val="175691648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crossAx val="1755084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Calibri" panose="020F050202020403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1084728</xdr:colOff>
      <xdr:row>1</xdr:row>
      <xdr:rowOff>43478</xdr:rowOff>
    </xdr:from>
    <xdr:to>
      <xdr:col>5</xdr:col>
      <xdr:colOff>426719</xdr:colOff>
      <xdr:row>18</xdr:row>
      <xdr:rowOff>45720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746761</xdr:colOff>
      <xdr:row>3</xdr:row>
      <xdr:rowOff>34513</xdr:rowOff>
    </xdr:from>
    <xdr:to>
      <xdr:col>7</xdr:col>
      <xdr:colOff>227255</xdr:colOff>
      <xdr:row>20</xdr:row>
      <xdr:rowOff>38100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demto\AppData\Local\Microsoft\Windows\Temporary%20Internet%20Files\Content.Outlook\JYWGNYME\B2C%20Master%20Document%202017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mografi"/>
      <sheetName val="Ålder"/>
      <sheetName val="Kön"/>
      <sheetName val="Min_Max"/>
      <sheetName val="Arbetslöshet SCB"/>
      <sheetName val="KFM"/>
      <sheetName val="Ålder Tove"/>
      <sheetName val="Geografi Tove"/>
      <sheetName val="Pressrelease aug"/>
      <sheetName val="Slide 8_3"/>
      <sheetName val="personer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2">
          <cell r="D152" t="str">
            <v>2015-01</v>
          </cell>
          <cell r="E152" t="str">
            <v>2015-04</v>
          </cell>
          <cell r="F152" t="str">
            <v>2015-07</v>
          </cell>
          <cell r="G152" t="str">
            <v>2015-10</v>
          </cell>
          <cell r="H152" t="str">
            <v>2016-01</v>
          </cell>
          <cell r="I152" t="str">
            <v>2016-04</v>
          </cell>
          <cell r="J152" t="str">
            <v>2016-07</v>
          </cell>
          <cell r="K152" t="str">
            <v>2016-10</v>
          </cell>
          <cell r="L152" t="str">
            <v>2017-01</v>
          </cell>
          <cell r="M152" t="str">
            <v>2017-04</v>
          </cell>
          <cell r="N152" t="str">
            <v>2017-07</v>
          </cell>
        </row>
        <row r="174">
          <cell r="G174">
            <v>533.28459663284627</v>
          </cell>
          <cell r="H174">
            <v>461.04814191399549</v>
          </cell>
          <cell r="I174">
            <v>516.71785180136055</v>
          </cell>
          <cell r="J174">
            <v>509.35982080282281</v>
          </cell>
          <cell r="K174">
            <v>415.7043938319776</v>
          </cell>
          <cell r="L174">
            <v>461.06227637864345</v>
          </cell>
          <cell r="M174">
            <v>512.29814918817954</v>
          </cell>
          <cell r="N174">
            <v>459.51625218494235</v>
          </cell>
        </row>
        <row r="232">
          <cell r="G232">
            <v>6521.8322391228112</v>
          </cell>
          <cell r="H232">
            <v>6474.9441319921189</v>
          </cell>
          <cell r="I232">
            <v>6542.9404194331883</v>
          </cell>
          <cell r="J232">
            <v>6456.0501087462026</v>
          </cell>
          <cell r="K232">
            <v>6364.2160209037147</v>
          </cell>
          <cell r="L232">
            <v>6380.5011642508725</v>
          </cell>
          <cell r="M232">
            <v>6287.9252355320532</v>
          </cell>
          <cell r="N232">
            <v>6235.21653804166</v>
          </cell>
        </row>
        <row r="235">
          <cell r="G235" t="str">
            <v>2015-10</v>
          </cell>
          <cell r="H235" t="str">
            <v>2016-01</v>
          </cell>
          <cell r="I235" t="str">
            <v>2016-04</v>
          </cell>
          <cell r="J235" t="str">
            <v>2016-07</v>
          </cell>
          <cell r="K235" t="str">
            <v>2016-10</v>
          </cell>
          <cell r="L235" t="str">
            <v>2017-01</v>
          </cell>
          <cell r="M235" t="str">
            <v>2017-04</v>
          </cell>
          <cell r="N235" t="str">
            <v>2017-07</v>
          </cell>
        </row>
      </sheetData>
      <sheetData sheetId="9"/>
      <sheetData sheetId="10"/>
      <sheetData sheetId="11">
        <row r="7">
          <cell r="N7">
            <v>126080</v>
          </cell>
        </row>
        <row r="8">
          <cell r="N8">
            <v>226840</v>
          </cell>
        </row>
        <row r="9">
          <cell r="N9">
            <v>47196</v>
          </cell>
        </row>
        <row r="10">
          <cell r="N10">
            <v>227462</v>
          </cell>
        </row>
        <row r="11">
          <cell r="N11">
            <v>251155</v>
          </cell>
        </row>
        <row r="12">
          <cell r="N12">
            <v>102740</v>
          </cell>
        </row>
        <row r="13">
          <cell r="N13">
            <v>276589</v>
          </cell>
        </row>
        <row r="14">
          <cell r="N14">
            <v>193937</v>
          </cell>
        </row>
        <row r="15">
          <cell r="N15">
            <v>153069</v>
          </cell>
        </row>
        <row r="16">
          <cell r="N16">
            <v>202575</v>
          </cell>
        </row>
        <row r="17">
          <cell r="N17">
            <v>1042966</v>
          </cell>
        </row>
        <row r="18">
          <cell r="N18">
            <v>1773187</v>
          </cell>
        </row>
        <row r="19">
          <cell r="N19">
            <v>226239</v>
          </cell>
        </row>
        <row r="20">
          <cell r="N20">
            <v>286213</v>
          </cell>
        </row>
        <row r="21">
          <cell r="N21">
            <v>224354</v>
          </cell>
        </row>
        <row r="22">
          <cell r="N22">
            <v>212184</v>
          </cell>
        </row>
        <row r="23">
          <cell r="N23">
            <v>195777</v>
          </cell>
        </row>
        <row r="24">
          <cell r="N24">
            <v>212612</v>
          </cell>
        </row>
        <row r="25">
          <cell r="N25">
            <v>1322870</v>
          </cell>
        </row>
        <row r="26">
          <cell r="N26">
            <v>233543</v>
          </cell>
        </row>
        <row r="27">
          <cell r="N27">
            <v>358469</v>
          </cell>
        </row>
        <row r="37">
          <cell r="N37">
            <v>7154</v>
          </cell>
        </row>
        <row r="38">
          <cell r="N38">
            <v>13668</v>
          </cell>
        </row>
        <row r="39">
          <cell r="N39">
            <v>3165</v>
          </cell>
        </row>
        <row r="40">
          <cell r="N40">
            <v>15933</v>
          </cell>
        </row>
        <row r="41">
          <cell r="N41">
            <v>11524</v>
          </cell>
        </row>
        <row r="42">
          <cell r="N42">
            <v>6116</v>
          </cell>
        </row>
        <row r="43">
          <cell r="N43">
            <v>14003</v>
          </cell>
        </row>
        <row r="44">
          <cell r="N44">
            <v>11348</v>
          </cell>
        </row>
        <row r="45">
          <cell r="N45">
            <v>7852</v>
          </cell>
        </row>
        <row r="46">
          <cell r="N46">
            <v>10959</v>
          </cell>
        </row>
        <row r="47">
          <cell r="N47">
            <v>69089</v>
          </cell>
        </row>
        <row r="48">
          <cell r="N48">
            <v>98881</v>
          </cell>
        </row>
        <row r="49">
          <cell r="N49">
            <v>15316</v>
          </cell>
        </row>
        <row r="50">
          <cell r="N50">
            <v>14410</v>
          </cell>
        </row>
        <row r="51">
          <cell r="N51">
            <v>15070</v>
          </cell>
        </row>
        <row r="52">
          <cell r="N52">
            <v>9439</v>
          </cell>
        </row>
        <row r="53">
          <cell r="N53">
            <v>12424</v>
          </cell>
        </row>
        <row r="54">
          <cell r="N54">
            <v>13409</v>
          </cell>
        </row>
        <row r="55">
          <cell r="N55">
            <v>73648</v>
          </cell>
        </row>
        <row r="56">
          <cell r="N56">
            <v>14581</v>
          </cell>
        </row>
        <row r="57">
          <cell r="N57">
            <v>20195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K130"/>
  <sheetViews>
    <sheetView tabSelected="1" workbookViewId="0"/>
  </sheetViews>
  <sheetFormatPr defaultColWidth="12.6640625" defaultRowHeight="10.199999999999999" x14ac:dyDescent="0.2"/>
  <cols>
    <col min="1" max="1" width="32" style="1" customWidth="1"/>
    <col min="2" max="2" width="13.109375" style="1" customWidth="1"/>
    <col min="3" max="3" width="12.6640625" style="1"/>
    <col min="4" max="4" width="15.109375" style="1" customWidth="1"/>
    <col min="5" max="5" width="12.6640625" style="5"/>
    <col min="6" max="6" width="12.6640625" style="1"/>
    <col min="7" max="7" width="17.33203125" style="1" customWidth="1"/>
    <col min="8" max="10" width="12.6640625" style="1"/>
    <col min="11" max="11" width="12.6640625" style="5"/>
    <col min="12" max="16384" width="12.6640625" style="1"/>
  </cols>
  <sheetData>
    <row r="20" spans="1:11" x14ac:dyDescent="0.2">
      <c r="D20" s="2"/>
      <c r="E20" s="1"/>
      <c r="K20" s="1"/>
    </row>
    <row r="21" spans="1:11" x14ac:dyDescent="0.2">
      <c r="D21" s="2"/>
      <c r="E21" s="1"/>
      <c r="K21" s="1"/>
    </row>
    <row r="22" spans="1:11" x14ac:dyDescent="0.2">
      <c r="K22" s="1"/>
    </row>
    <row r="23" spans="1:11" ht="41.4" x14ac:dyDescent="0.25">
      <c r="A23" s="19" t="s">
        <v>36</v>
      </c>
      <c r="B23" s="5" t="s">
        <v>24</v>
      </c>
      <c r="C23" s="5" t="s">
        <v>1</v>
      </c>
      <c r="E23" s="5" t="s">
        <v>25</v>
      </c>
      <c r="K23" s="1"/>
    </row>
    <row r="24" spans="1:11" x14ac:dyDescent="0.2">
      <c r="A24" s="1" t="s">
        <v>18</v>
      </c>
      <c r="B24" s="2">
        <v>629.22683238895991</v>
      </c>
      <c r="C24" s="2">
        <v>467.52172114191143</v>
      </c>
      <c r="D24" s="1" t="s">
        <v>18</v>
      </c>
      <c r="E24" s="8">
        <f>(C24-B24)/B24</f>
        <v>-0.25699017098986271</v>
      </c>
      <c r="K24" s="1"/>
    </row>
    <row r="25" spans="1:11" x14ac:dyDescent="0.2">
      <c r="A25" s="1" t="s">
        <v>9</v>
      </c>
      <c r="B25" s="2">
        <v>577.77154171148845</v>
      </c>
      <c r="C25" s="2">
        <v>434.36786172829318</v>
      </c>
      <c r="D25" s="1" t="s">
        <v>9</v>
      </c>
      <c r="E25" s="8">
        <f>(C25-B25)/B25</f>
        <v>-0.24820135577879368</v>
      </c>
      <c r="K25" s="1"/>
    </row>
    <row r="26" spans="1:11" x14ac:dyDescent="0.2">
      <c r="A26" s="1" t="s">
        <v>19</v>
      </c>
      <c r="B26" s="2">
        <v>618.34973849819187</v>
      </c>
      <c r="C26" s="2">
        <v>468.78821515248433</v>
      </c>
      <c r="D26" s="1" t="s">
        <v>19</v>
      </c>
      <c r="E26" s="8">
        <f>(C26-B26)/B26</f>
        <v>-0.2418720572421571</v>
      </c>
      <c r="K26" s="1"/>
    </row>
    <row r="27" spans="1:11" x14ac:dyDescent="0.2">
      <c r="A27" s="1" t="s">
        <v>17</v>
      </c>
      <c r="B27" s="2">
        <v>403.82581765994405</v>
      </c>
      <c r="C27" s="2">
        <v>311.61633299400518</v>
      </c>
      <c r="D27" s="1" t="s">
        <v>17</v>
      </c>
      <c r="E27" s="8">
        <f>(C27-B27)/B27</f>
        <v>-0.22833974608227542</v>
      </c>
      <c r="K27" s="1"/>
    </row>
    <row r="28" spans="1:11" x14ac:dyDescent="0.2">
      <c r="A28" s="1" t="s">
        <v>16</v>
      </c>
      <c r="B28" s="2">
        <v>643.0138369500628</v>
      </c>
      <c r="C28" s="2">
        <v>501.79626839726501</v>
      </c>
      <c r="D28" s="1" t="s">
        <v>16</v>
      </c>
      <c r="E28" s="8">
        <f>(C28-B28)/B28</f>
        <v>-0.21961824215575149</v>
      </c>
      <c r="K28" s="1"/>
    </row>
    <row r="29" spans="1:11" x14ac:dyDescent="0.2">
      <c r="A29" s="1" t="s">
        <v>7</v>
      </c>
      <c r="B29" s="2">
        <v>549.94836622956564</v>
      </c>
      <c r="C29" s="2">
        <v>431.57484913373565</v>
      </c>
      <c r="D29" s="1" t="s">
        <v>7</v>
      </c>
      <c r="E29" s="8">
        <f>(C29-B29)/B29</f>
        <v>-0.21524478362831825</v>
      </c>
      <c r="K29" s="1"/>
    </row>
    <row r="30" spans="1:11" x14ac:dyDescent="0.2">
      <c r="A30" s="1" t="s">
        <v>10</v>
      </c>
      <c r="B30" s="2">
        <v>493.1690098872208</v>
      </c>
      <c r="C30" s="2">
        <v>387.08033631891499</v>
      </c>
      <c r="D30" s="1" t="s">
        <v>10</v>
      </c>
      <c r="E30" s="8">
        <f>(C30-B30)/B30</f>
        <v>-0.21511626124392214</v>
      </c>
      <c r="K30" s="1"/>
    </row>
    <row r="31" spans="1:11" x14ac:dyDescent="0.2">
      <c r="A31" s="1" t="s">
        <v>20</v>
      </c>
      <c r="B31" s="2">
        <v>570.94028350233259</v>
      </c>
      <c r="C31" s="2">
        <v>462.46418771307839</v>
      </c>
      <c r="D31" s="1" t="s">
        <v>20</v>
      </c>
      <c r="E31" s="8">
        <f>(C31-B31)/B31</f>
        <v>-0.18999551953809724</v>
      </c>
      <c r="K31" s="1"/>
    </row>
    <row r="32" spans="1:11" x14ac:dyDescent="0.2">
      <c r="A32" s="1" t="s">
        <v>11</v>
      </c>
      <c r="B32" s="2">
        <v>480.12799498979859</v>
      </c>
      <c r="C32" s="2">
        <v>390.37393557941505</v>
      </c>
      <c r="D32" s="1" t="s">
        <v>11</v>
      </c>
      <c r="E32" s="8">
        <f>(C32-B32)/B32</f>
        <v>-0.18693777564936737</v>
      </c>
      <c r="K32" s="1"/>
    </row>
    <row r="33" spans="1:11" x14ac:dyDescent="0.2">
      <c r="A33" s="1" t="s">
        <v>21</v>
      </c>
      <c r="B33" s="2">
        <v>615.88527016383796</v>
      </c>
      <c r="C33" s="2">
        <v>501.19249988224868</v>
      </c>
      <c r="D33" s="1" t="s">
        <v>21</v>
      </c>
      <c r="E33" s="8">
        <f>(C33-B33)/B33</f>
        <v>-0.18622424636179183</v>
      </c>
      <c r="K33" s="1"/>
    </row>
    <row r="34" spans="1:11" x14ac:dyDescent="0.2">
      <c r="A34" s="1" t="s">
        <v>5</v>
      </c>
      <c r="B34" s="2">
        <v>666.35590872511557</v>
      </c>
      <c r="C34" s="2">
        <v>542.50819917172976</v>
      </c>
      <c r="D34" s="1" t="s">
        <v>5</v>
      </c>
      <c r="E34" s="8">
        <f>(C34-B34)/B34</f>
        <v>-0.18585819969741627</v>
      </c>
      <c r="K34" s="1"/>
    </row>
    <row r="35" spans="1:11" x14ac:dyDescent="0.2">
      <c r="A35" s="1" t="s">
        <v>6</v>
      </c>
      <c r="B35" s="2">
        <v>435.23870084528494</v>
      </c>
      <c r="C35" s="2">
        <v>354.76100416077725</v>
      </c>
      <c r="D35" s="1" t="s">
        <v>6</v>
      </c>
      <c r="E35" s="8">
        <f>(C35-B35)/B35</f>
        <v>-0.18490473509871824</v>
      </c>
      <c r="K35" s="1"/>
    </row>
    <row r="36" spans="1:11" x14ac:dyDescent="0.2">
      <c r="A36" s="1" t="s">
        <v>3</v>
      </c>
      <c r="B36" s="2">
        <v>561.80073761528001</v>
      </c>
      <c r="C36" s="2">
        <v>458.56110033503791</v>
      </c>
      <c r="D36" s="1" t="s">
        <v>3</v>
      </c>
      <c r="E36" s="8">
        <f>(C36-B36)/B36</f>
        <v>-0.18376557802054791</v>
      </c>
      <c r="K36" s="1"/>
    </row>
    <row r="37" spans="1:11" x14ac:dyDescent="0.2">
      <c r="A37" s="1" t="s">
        <v>14</v>
      </c>
      <c r="B37" s="2">
        <v>643.46288332462518</v>
      </c>
      <c r="C37" s="2">
        <v>529.97051790363287</v>
      </c>
      <c r="D37" s="1" t="s">
        <v>14</v>
      </c>
      <c r="E37" s="8">
        <f>(C37-B37)/B37</f>
        <v>-0.17637748557399813</v>
      </c>
      <c r="K37" s="1"/>
    </row>
    <row r="38" spans="1:11" x14ac:dyDescent="0.2">
      <c r="A38" s="1" t="s">
        <v>13</v>
      </c>
      <c r="B38" s="2">
        <v>527.09232500053395</v>
      </c>
      <c r="C38" s="2">
        <v>443.06099695068826</v>
      </c>
      <c r="D38" s="1" t="s">
        <v>13</v>
      </c>
      <c r="E38" s="8">
        <f>(C38-B38)/B38</f>
        <v>-0.15942430588371886</v>
      </c>
      <c r="K38" s="1"/>
    </row>
    <row r="39" spans="1:11" x14ac:dyDescent="0.2">
      <c r="A39" s="1" t="s">
        <v>4</v>
      </c>
      <c r="B39" s="2">
        <v>560.908684831855</v>
      </c>
      <c r="C39" s="2">
        <v>478.85414018137129</v>
      </c>
      <c r="D39" s="1" t="s">
        <v>4</v>
      </c>
      <c r="E39" s="8">
        <f>(C39-B39)/B39</f>
        <v>-0.14628859718062914</v>
      </c>
      <c r="K39" s="1"/>
    </row>
    <row r="40" spans="1:11" x14ac:dyDescent="0.2">
      <c r="A40" s="1" t="s">
        <v>2</v>
      </c>
      <c r="B40" s="2">
        <v>505.25911339512993</v>
      </c>
      <c r="C40" s="2">
        <v>432.26522842639594</v>
      </c>
      <c r="D40" s="1" t="s">
        <v>2</v>
      </c>
      <c r="E40" s="8">
        <f>(C40-B40)/B40</f>
        <v>-0.14446822043098959</v>
      </c>
      <c r="K40" s="1"/>
    </row>
    <row r="41" spans="1:11" x14ac:dyDescent="0.2">
      <c r="A41" s="1" t="s">
        <v>15</v>
      </c>
      <c r="B41" s="2">
        <v>453.41312564425613</v>
      </c>
      <c r="C41" s="2">
        <v>388.76640823442682</v>
      </c>
      <c r="D41" s="1" t="s">
        <v>15</v>
      </c>
      <c r="E41" s="8">
        <f>(C41-B41)/B41</f>
        <v>-0.14257795761420136</v>
      </c>
      <c r="K41" s="1"/>
    </row>
    <row r="42" spans="1:11" x14ac:dyDescent="0.2">
      <c r="A42" s="1" t="s">
        <v>8</v>
      </c>
      <c r="B42" s="2">
        <v>477.58530529256672</v>
      </c>
      <c r="C42" s="2">
        <v>420.76872182190903</v>
      </c>
      <c r="D42" s="1" t="s">
        <v>8</v>
      </c>
      <c r="E42" s="8">
        <f>(C42-B42)/B42</f>
        <v>-0.11896635604366448</v>
      </c>
      <c r="K42" s="1"/>
    </row>
    <row r="43" spans="1:11" x14ac:dyDescent="0.2">
      <c r="A43" s="1" t="s">
        <v>22</v>
      </c>
      <c r="B43" s="2">
        <v>521.08803248868389</v>
      </c>
      <c r="C43" s="2">
        <v>466.42805933009549</v>
      </c>
      <c r="D43" s="1" t="s">
        <v>22</v>
      </c>
      <c r="E43" s="8">
        <f>(C43-B43)/B43</f>
        <v>-0.10489585204545149</v>
      </c>
      <c r="K43" s="1"/>
    </row>
    <row r="44" spans="1:11" x14ac:dyDescent="0.2">
      <c r="A44" s="1" t="s">
        <v>12</v>
      </c>
      <c r="B44" s="2">
        <v>616.56141512603403</v>
      </c>
      <c r="C44" s="2">
        <v>557.41030867736822</v>
      </c>
      <c r="D44" s="1" t="s">
        <v>12</v>
      </c>
      <c r="E44" s="8">
        <f>(C44-B44)/B44</f>
        <v>-9.5937087526916487E-2</v>
      </c>
      <c r="K44" s="1"/>
    </row>
    <row r="45" spans="1:11" x14ac:dyDescent="0.2">
      <c r="A45" s="9" t="s">
        <v>27</v>
      </c>
      <c r="B45" s="10">
        <v>553.88714610945601</v>
      </c>
      <c r="C45" s="10">
        <v>459.51625218494235</v>
      </c>
      <c r="D45" s="9" t="s">
        <v>27</v>
      </c>
      <c r="E45" s="11">
        <f>(C45-B45)/B45</f>
        <v>-0.17037928138860373</v>
      </c>
      <c r="F45" s="9"/>
      <c r="K45" s="1"/>
    </row>
    <row r="46" spans="1:11" x14ac:dyDescent="0.2">
      <c r="A46" s="12"/>
      <c r="B46" s="13"/>
      <c r="C46" s="13"/>
      <c r="D46" s="12"/>
      <c r="E46" s="14"/>
      <c r="F46" s="12"/>
      <c r="K46" s="1"/>
    </row>
    <row r="47" spans="1:11" x14ac:dyDescent="0.2">
      <c r="A47" s="12"/>
      <c r="B47" s="13"/>
      <c r="C47" s="13"/>
      <c r="D47" s="12"/>
      <c r="E47" s="14"/>
      <c r="F47" s="12"/>
      <c r="K47" s="1"/>
    </row>
    <row r="48" spans="1:11" x14ac:dyDescent="0.2">
      <c r="K48" s="1"/>
    </row>
    <row r="49" spans="1:11" x14ac:dyDescent="0.2">
      <c r="K49" s="1"/>
    </row>
    <row r="50" spans="1:11" s="18" customFormat="1" ht="28.2" x14ac:dyDescent="0.3">
      <c r="A50" s="19" t="s">
        <v>37</v>
      </c>
      <c r="B50" s="19" t="s">
        <v>24</v>
      </c>
      <c r="C50" s="19" t="s">
        <v>1</v>
      </c>
      <c r="E50" s="19" t="s">
        <v>25</v>
      </c>
    </row>
    <row r="51" spans="1:11" x14ac:dyDescent="0.2">
      <c r="A51" s="4" t="s">
        <v>22</v>
      </c>
      <c r="B51" s="2">
        <v>6737511.626267327</v>
      </c>
      <c r="C51" s="2">
        <v>3111250.2336324756</v>
      </c>
      <c r="D51" s="4" t="s">
        <v>22</v>
      </c>
      <c r="E51" s="8">
        <f>(C51-B51)/B51</f>
        <v>-0.53821968610744342</v>
      </c>
      <c r="K51" s="1"/>
    </row>
    <row r="52" spans="1:11" x14ac:dyDescent="0.2">
      <c r="A52" s="4" t="s">
        <v>18</v>
      </c>
      <c r="B52" s="2">
        <v>5714624.6369747557</v>
      </c>
      <c r="C52" s="2">
        <v>3396657.2171399095</v>
      </c>
      <c r="D52" s="4" t="s">
        <v>18</v>
      </c>
      <c r="E52" s="8">
        <f>(C52-B52)/B52</f>
        <v>-0.40562024053813384</v>
      </c>
      <c r="K52" s="1"/>
    </row>
    <row r="53" spans="1:11" x14ac:dyDescent="0.2">
      <c r="A53" s="4" t="s">
        <v>6</v>
      </c>
      <c r="B53" s="2">
        <v>4192649.7474675882</v>
      </c>
      <c r="C53" s="2">
        <v>2582255.4995918851</v>
      </c>
      <c r="D53" s="4" t="s">
        <v>6</v>
      </c>
      <c r="E53" s="8">
        <f>(C53-B53)/B53</f>
        <v>-0.38409939891792794</v>
      </c>
      <c r="K53" s="1"/>
    </row>
    <row r="54" spans="1:11" x14ac:dyDescent="0.2">
      <c r="A54" s="4" t="s">
        <v>17</v>
      </c>
      <c r="B54" s="2">
        <v>3352731.5601631547</v>
      </c>
      <c r="C54" s="2">
        <v>2151008.3700938807</v>
      </c>
      <c r="D54" s="4" t="s">
        <v>17</v>
      </c>
      <c r="E54" s="8">
        <f>(C54-B54)/B54</f>
        <v>-0.35843107880989861</v>
      </c>
      <c r="K54" s="1"/>
    </row>
    <row r="55" spans="1:11" x14ac:dyDescent="0.2">
      <c r="A55" s="4" t="s">
        <v>3</v>
      </c>
      <c r="B55" s="2">
        <v>4217993.8723916709</v>
      </c>
      <c r="C55" s="2">
        <v>2778296.1558807972</v>
      </c>
      <c r="D55" s="4" t="s">
        <v>3</v>
      </c>
      <c r="E55" s="8">
        <f>(C55-B55)/B55</f>
        <v>-0.34132285633087983</v>
      </c>
      <c r="K55" s="1"/>
    </row>
    <row r="56" spans="1:11" x14ac:dyDescent="0.2">
      <c r="A56" s="4" t="s">
        <v>10</v>
      </c>
      <c r="B56" s="2">
        <v>3959214.8500360916</v>
      </c>
      <c r="C56" s="2">
        <v>2609213.9492647108</v>
      </c>
      <c r="D56" s="4" t="s">
        <v>10</v>
      </c>
      <c r="E56" s="8">
        <f>(C56-B56)/B56</f>
        <v>-0.34097692393709689</v>
      </c>
      <c r="K56" s="1"/>
    </row>
    <row r="57" spans="1:11" x14ac:dyDescent="0.2">
      <c r="A57" s="4" t="s">
        <v>7</v>
      </c>
      <c r="B57" s="2">
        <v>4888762.2508427026</v>
      </c>
      <c r="C57" s="2">
        <v>3287021.5106093055</v>
      </c>
      <c r="D57" s="4" t="s">
        <v>7</v>
      </c>
      <c r="E57" s="8">
        <f>(C57-B57)/B57</f>
        <v>-0.32763727464089631</v>
      </c>
      <c r="K57" s="1"/>
    </row>
    <row r="58" spans="1:11" x14ac:dyDescent="0.2">
      <c r="A58" s="4" t="s">
        <v>11</v>
      </c>
      <c r="B58" s="2">
        <v>4693436.5871916944</v>
      </c>
      <c r="C58" s="2">
        <v>3170307.0467728004</v>
      </c>
      <c r="D58" s="4" t="s">
        <v>11</v>
      </c>
      <c r="E58" s="8">
        <f>(C58-B58)/B58</f>
        <v>-0.32452330230166265</v>
      </c>
      <c r="K58" s="1"/>
    </row>
    <row r="59" spans="1:11" x14ac:dyDescent="0.2">
      <c r="A59" s="4" t="s">
        <v>13</v>
      </c>
      <c r="B59" s="2">
        <v>5695983.8858548673</v>
      </c>
      <c r="C59" s="2">
        <v>3919321.2842187542</v>
      </c>
      <c r="D59" s="4" t="s">
        <v>13</v>
      </c>
      <c r="E59" s="8">
        <f>(C59-B59)/B59</f>
        <v>-0.31191496275967207</v>
      </c>
      <c r="K59" s="1"/>
    </row>
    <row r="60" spans="1:11" x14ac:dyDescent="0.2">
      <c r="A60" s="4" t="s">
        <v>4</v>
      </c>
      <c r="B60" s="2">
        <v>5340805.7345840503</v>
      </c>
      <c r="C60" s="2">
        <v>3898004.9156708196</v>
      </c>
      <c r="D60" s="4" t="s">
        <v>4</v>
      </c>
      <c r="E60" s="8">
        <f>(C60-B60)/B60</f>
        <v>-0.27014665775436564</v>
      </c>
      <c r="K60" s="1"/>
    </row>
    <row r="61" spans="1:11" x14ac:dyDescent="0.2">
      <c r="A61" s="4" t="s">
        <v>20</v>
      </c>
      <c r="B61" s="2">
        <v>4296708.077435202</v>
      </c>
      <c r="C61" s="2">
        <v>3238888.492444458</v>
      </c>
      <c r="D61" s="4" t="s">
        <v>20</v>
      </c>
      <c r="E61" s="8">
        <f>(C61-B61)/B61</f>
        <v>-0.24619303101973347</v>
      </c>
      <c r="K61" s="1"/>
    </row>
    <row r="62" spans="1:11" x14ac:dyDescent="0.2">
      <c r="A62" s="4" t="s">
        <v>16</v>
      </c>
      <c r="B62" s="2">
        <v>4880507.4144070484</v>
      </c>
      <c r="C62" s="2">
        <v>3697705.6348449327</v>
      </c>
      <c r="D62" s="4" t="s">
        <v>16</v>
      </c>
      <c r="E62" s="8">
        <f>(C62-B62)/B62</f>
        <v>-0.24235221445838512</v>
      </c>
      <c r="K62" s="1"/>
    </row>
    <row r="63" spans="1:11" x14ac:dyDescent="0.2">
      <c r="A63" s="4" t="s">
        <v>9</v>
      </c>
      <c r="B63" s="2">
        <v>5584394.5559141301</v>
      </c>
      <c r="C63" s="2">
        <v>4251382.0983102759</v>
      </c>
      <c r="D63" s="4" t="s">
        <v>9</v>
      </c>
      <c r="E63" s="8">
        <f>(C63-B63)/B63</f>
        <v>-0.23870312963329798</v>
      </c>
      <c r="K63" s="1"/>
    </row>
    <row r="64" spans="1:11" x14ac:dyDescent="0.2">
      <c r="A64" s="4" t="s">
        <v>12</v>
      </c>
      <c r="B64" s="2">
        <v>5724450.3435079195</v>
      </c>
      <c r="C64" s="2">
        <v>4433178.7709282944</v>
      </c>
      <c r="D64" s="4" t="s">
        <v>12</v>
      </c>
      <c r="E64" s="8">
        <f>(C64-B64)/B64</f>
        <v>-0.22557127673297961</v>
      </c>
      <c r="K64" s="1"/>
    </row>
    <row r="65" spans="1:11" x14ac:dyDescent="0.2">
      <c r="A65" s="4" t="s">
        <v>15</v>
      </c>
      <c r="B65" s="2">
        <v>4441256.3709769789</v>
      </c>
      <c r="C65" s="2">
        <v>3543094.059319458</v>
      </c>
      <c r="D65" s="4" t="s">
        <v>15</v>
      </c>
      <c r="E65" s="8">
        <f>(C65-B65)/B65</f>
        <v>-0.20223158418119982</v>
      </c>
      <c r="K65" s="1"/>
    </row>
    <row r="66" spans="1:11" x14ac:dyDescent="0.2">
      <c r="A66" s="4" t="s">
        <v>21</v>
      </c>
      <c r="B66" s="2">
        <v>4436560.3984732693</v>
      </c>
      <c r="C66" s="2">
        <v>3668100.7351965159</v>
      </c>
      <c r="D66" s="4" t="s">
        <v>21</v>
      </c>
      <c r="E66" s="8">
        <f>(C66-B66)/B66</f>
        <v>-0.17321068446204393</v>
      </c>
      <c r="K66" s="1"/>
    </row>
    <row r="67" spans="1:11" x14ac:dyDescent="0.2">
      <c r="A67" s="4" t="s">
        <v>19</v>
      </c>
      <c r="B67" s="2">
        <v>4170871.5935948668</v>
      </c>
      <c r="C67" s="2">
        <v>3542511.2881681183</v>
      </c>
      <c r="D67" s="4" t="s">
        <v>19</v>
      </c>
      <c r="E67" s="8">
        <f>(C67-B67)/B67</f>
        <v>-0.15065443548818674</v>
      </c>
      <c r="K67" s="1"/>
    </row>
    <row r="68" spans="1:11" x14ac:dyDescent="0.2">
      <c r="A68" s="4" t="s">
        <v>14</v>
      </c>
      <c r="B68" s="2">
        <v>4565424.8891389677</v>
      </c>
      <c r="C68" s="2">
        <v>3886174.3554382753</v>
      </c>
      <c r="D68" s="4" t="s">
        <v>14</v>
      </c>
      <c r="E68" s="8">
        <f>(C68-B68)/B68</f>
        <v>-0.14878144974339905</v>
      </c>
      <c r="K68" s="1"/>
    </row>
    <row r="69" spans="1:11" x14ac:dyDescent="0.2">
      <c r="A69" s="4" t="s">
        <v>2</v>
      </c>
      <c r="B69" s="2">
        <v>3937628.0357971922</v>
      </c>
      <c r="C69" s="2">
        <v>3421167.8299492388</v>
      </c>
      <c r="D69" s="4" t="s">
        <v>2</v>
      </c>
      <c r="E69" s="8">
        <f>(C69-B69)/B69</f>
        <v>-0.13116023178237898</v>
      </c>
      <c r="K69" s="1"/>
    </row>
    <row r="70" spans="1:11" x14ac:dyDescent="0.2">
      <c r="A70" s="4" t="s">
        <v>8</v>
      </c>
      <c r="B70" s="2">
        <v>3168338.2518037441</v>
      </c>
      <c r="C70" s="2">
        <v>2858826.5983101279</v>
      </c>
      <c r="D70" s="4" t="s">
        <v>8</v>
      </c>
      <c r="E70" s="8">
        <f>(C70-B70)/B70</f>
        <v>-9.7688955185706694E-2</v>
      </c>
      <c r="K70" s="1"/>
    </row>
    <row r="71" spans="1:11" x14ac:dyDescent="0.2">
      <c r="A71" s="4" t="s">
        <v>5</v>
      </c>
      <c r="B71" s="2">
        <v>4496735.5464575794</v>
      </c>
      <c r="C71" s="2">
        <v>4271237.5693522431</v>
      </c>
      <c r="D71" s="4" t="s">
        <v>5</v>
      </c>
      <c r="E71" s="8">
        <f>(C71-B71)/B71</f>
        <v>-5.0147039952789345E-2</v>
      </c>
      <c r="K71" s="1"/>
    </row>
    <row r="72" spans="1:11" x14ac:dyDescent="0.2">
      <c r="A72" s="6" t="s">
        <v>29</v>
      </c>
      <c r="B72" s="10">
        <v>4948860.1004379494</v>
      </c>
      <c r="C72" s="10">
        <v>3570059.9933110788</v>
      </c>
      <c r="D72" s="6" t="s">
        <v>29</v>
      </c>
      <c r="E72" s="11">
        <f>(C72-B72)/B72</f>
        <v>-0.27860963517737219</v>
      </c>
      <c r="F72" s="9"/>
      <c r="K72" s="1"/>
    </row>
    <row r="73" spans="1:11" x14ac:dyDescent="0.2">
      <c r="K73" s="1"/>
    </row>
    <row r="74" spans="1:11" x14ac:dyDescent="0.2">
      <c r="K74" s="1"/>
    </row>
    <row r="76" spans="1:11" ht="13.8" x14ac:dyDescent="0.25">
      <c r="B76" s="19"/>
    </row>
    <row r="77" spans="1:11" s="19" customFormat="1" ht="69" x14ac:dyDescent="0.25">
      <c r="B77" s="19" t="s">
        <v>35</v>
      </c>
      <c r="C77" s="19" t="s">
        <v>33</v>
      </c>
      <c r="F77" s="19" t="s">
        <v>34</v>
      </c>
    </row>
    <row r="79" spans="1:11" x14ac:dyDescent="0.2">
      <c r="B79" s="5" t="s">
        <v>1</v>
      </c>
      <c r="C79" s="5" t="s">
        <v>1</v>
      </c>
      <c r="F79" s="1" t="s">
        <v>30</v>
      </c>
      <c r="G79" s="1" t="s">
        <v>31</v>
      </c>
      <c r="H79" s="1" t="s">
        <v>32</v>
      </c>
    </row>
    <row r="80" spans="1:11" x14ac:dyDescent="0.2">
      <c r="A80" s="1" t="s">
        <v>2</v>
      </c>
      <c r="B80" s="4">
        <v>5450</v>
      </c>
      <c r="C80" s="15">
        <v>432.26522842639594</v>
      </c>
      <c r="D80" s="4">
        <f>[1]personer!N37/([1]personer!N7/10000)</f>
        <v>567.41751269035535</v>
      </c>
      <c r="F80" s="4">
        <v>1916.4307409257806</v>
      </c>
      <c r="G80" s="4">
        <v>1781.3293147208121</v>
      </c>
      <c r="H80" s="16">
        <f>(G80-F80)/F80</f>
        <v>-7.0496378147067426E-2</v>
      </c>
      <c r="K80" s="1"/>
    </row>
    <row r="81" spans="1:11" x14ac:dyDescent="0.2">
      <c r="A81" s="1" t="s">
        <v>3</v>
      </c>
      <c r="B81" s="4">
        <v>10402</v>
      </c>
      <c r="C81" s="15">
        <v>458.56110033503791</v>
      </c>
      <c r="D81" s="4">
        <f>[1]personer!N38/([1]personer!N8/10000)</f>
        <v>602.5392347028743</v>
      </c>
      <c r="F81" s="4">
        <v>1978.3480599985032</v>
      </c>
      <c r="G81" s="4">
        <v>1874.5371186739551</v>
      </c>
      <c r="H81" s="16">
        <f t="shared" ref="H81:H100" si="0">(G81-F81)/F81</f>
        <v>-5.2473547715676826E-2</v>
      </c>
      <c r="K81" s="1"/>
    </row>
    <row r="82" spans="1:11" x14ac:dyDescent="0.2">
      <c r="A82" s="1" t="s">
        <v>4</v>
      </c>
      <c r="B82" s="4">
        <v>2260</v>
      </c>
      <c r="C82" s="15">
        <v>478.85414018137129</v>
      </c>
      <c r="D82" s="4">
        <f>[1]personer!N39/([1]personer!N9/10000)</f>
        <v>670.607678616832</v>
      </c>
      <c r="F82" s="4">
        <v>2158.5135106405592</v>
      </c>
      <c r="G82" s="4">
        <v>1990.2110348334606</v>
      </c>
      <c r="H82" s="16">
        <f t="shared" si="0"/>
        <v>-7.7971472023426525E-2</v>
      </c>
      <c r="K82" s="1"/>
    </row>
    <row r="83" spans="1:11" x14ac:dyDescent="0.2">
      <c r="A83" s="1" t="s">
        <v>5</v>
      </c>
      <c r="B83" s="4">
        <v>12340</v>
      </c>
      <c r="C83" s="15">
        <v>542.50819917172976</v>
      </c>
      <c r="D83" s="4">
        <f>[1]personer!N40/([1]personer!N10/10000)</f>
        <v>700.46864970852266</v>
      </c>
      <c r="F83" s="4">
        <v>2385.885484852598</v>
      </c>
      <c r="G83" s="4">
        <v>2248.1557359031399</v>
      </c>
      <c r="H83" s="16">
        <f t="shared" si="0"/>
        <v>-5.7726890005354622E-2</v>
      </c>
      <c r="K83" s="1"/>
    </row>
    <row r="84" spans="1:11" x14ac:dyDescent="0.2">
      <c r="A84" s="1" t="s">
        <v>6</v>
      </c>
      <c r="B84" s="4">
        <v>8910</v>
      </c>
      <c r="C84" s="15">
        <v>354.76100416077725</v>
      </c>
      <c r="D84" s="4">
        <f>[1]personer!N41/([1]personer!N11/10000)</f>
        <v>458.84015846787838</v>
      </c>
      <c r="F84" s="4">
        <v>1574.7006767308694</v>
      </c>
      <c r="G84" s="4">
        <v>1453.683980012343</v>
      </c>
      <c r="H84" s="16">
        <f t="shared" si="0"/>
        <v>-7.6850603106211321E-2</v>
      </c>
      <c r="K84" s="1"/>
    </row>
    <row r="85" spans="1:11" x14ac:dyDescent="0.2">
      <c r="A85" s="1" t="s">
        <v>7</v>
      </c>
      <c r="B85" s="4">
        <v>4434</v>
      </c>
      <c r="C85" s="15">
        <v>431.57484913373565</v>
      </c>
      <c r="D85" s="4">
        <f>[1]personer!N42/([1]personer!N12/10000)</f>
        <v>595.28907922912208</v>
      </c>
      <c r="F85" s="4">
        <v>1795.0163271652932</v>
      </c>
      <c r="G85" s="4">
        <v>1730.484718707417</v>
      </c>
      <c r="H85" s="16">
        <f t="shared" si="0"/>
        <v>-3.5950429799034289E-2</v>
      </c>
      <c r="K85" s="1"/>
    </row>
    <row r="86" spans="1:11" x14ac:dyDescent="0.2">
      <c r="A86" s="1" t="s">
        <v>8</v>
      </c>
      <c r="B86" s="4">
        <v>11638</v>
      </c>
      <c r="C86" s="15">
        <v>420.76872182190903</v>
      </c>
      <c r="D86" s="4">
        <f>[1]personer!N43/([1]personer!N13/10000)</f>
        <v>506.27465300500023</v>
      </c>
      <c r="F86" s="4">
        <v>1746.7692385812577</v>
      </c>
      <c r="G86" s="4">
        <v>1661.8882168126715</v>
      </c>
      <c r="H86" s="16">
        <f t="shared" si="0"/>
        <v>-4.8593151226734056E-2</v>
      </c>
      <c r="K86" s="1"/>
    </row>
    <row r="87" spans="1:11" x14ac:dyDescent="0.2">
      <c r="A87" s="1" t="s">
        <v>9</v>
      </c>
      <c r="B87" s="4">
        <v>8424</v>
      </c>
      <c r="C87" s="15">
        <v>434.36786172829318</v>
      </c>
      <c r="D87" s="4">
        <f>[1]personer!N44/([1]personer!N14/10000)</f>
        <v>585.13847280302366</v>
      </c>
      <c r="F87" s="4">
        <v>2008.1310892766739</v>
      </c>
      <c r="G87" s="4">
        <v>1777.1750620046716</v>
      </c>
      <c r="H87" s="16">
        <f t="shared" si="0"/>
        <v>-0.11501043358438932</v>
      </c>
      <c r="K87" s="1"/>
    </row>
    <row r="88" spans="1:11" x14ac:dyDescent="0.2">
      <c r="A88" s="1" t="s">
        <v>10</v>
      </c>
      <c r="B88" s="4">
        <v>5925</v>
      </c>
      <c r="C88" s="15">
        <v>387.08033631891499</v>
      </c>
      <c r="D88" s="4">
        <f>[1]personer!N45/([1]personer!N15/10000)</f>
        <v>512.97127439259418</v>
      </c>
      <c r="F88" s="4">
        <v>1726.50021326159</v>
      </c>
      <c r="G88" s="4">
        <v>1586.2780837400126</v>
      </c>
      <c r="H88" s="16">
        <f t="shared" si="0"/>
        <v>-8.1217557023453305E-2</v>
      </c>
      <c r="K88" s="1"/>
    </row>
    <row r="89" spans="1:11" x14ac:dyDescent="0.2">
      <c r="A89" s="1" t="s">
        <v>11</v>
      </c>
      <c r="B89" s="4">
        <v>7908</v>
      </c>
      <c r="C89" s="15">
        <v>390.37393557941505</v>
      </c>
      <c r="D89" s="4">
        <f>[1]personer!N46/([1]personer!N16/10000)</f>
        <v>540.98482043687522</v>
      </c>
      <c r="F89" s="4">
        <v>1658.4572103532271</v>
      </c>
      <c r="G89" s="4">
        <v>1645.6127360236949</v>
      </c>
      <c r="H89" s="16">
        <f t="shared" si="0"/>
        <v>-7.7448331192075314E-3</v>
      </c>
      <c r="K89" s="1"/>
    </row>
    <row r="90" spans="1:11" x14ac:dyDescent="0.2">
      <c r="A90" s="1" t="s">
        <v>12</v>
      </c>
      <c r="B90" s="4">
        <v>58136</v>
      </c>
      <c r="C90" s="15">
        <v>557.41030867736822</v>
      </c>
      <c r="D90" s="4">
        <f>[1]personer!N47/([1]personer!N17/10000)</f>
        <v>662.42811366813498</v>
      </c>
      <c r="F90" s="4">
        <v>2396.3502882493203</v>
      </c>
      <c r="G90" s="4">
        <v>2110.0304324397921</v>
      </c>
      <c r="H90" s="16">
        <f t="shared" si="0"/>
        <v>-0.11948163722704426</v>
      </c>
      <c r="K90" s="1"/>
    </row>
    <row r="91" spans="1:11" x14ac:dyDescent="0.2">
      <c r="A91" s="1" t="s">
        <v>13</v>
      </c>
      <c r="B91" s="4">
        <v>78563</v>
      </c>
      <c r="C91" s="15">
        <v>443.06099695068826</v>
      </c>
      <c r="D91" s="4">
        <f>[1]personer!N48/([1]personer!N18/10000)</f>
        <v>557.64564030753661</v>
      </c>
      <c r="F91" s="4">
        <v>1976.8993226758569</v>
      </c>
      <c r="G91" s="4">
        <v>1792.0952499651755</v>
      </c>
      <c r="H91" s="16">
        <f t="shared" si="0"/>
        <v>-9.3481782603141106E-2</v>
      </c>
      <c r="K91" s="1"/>
    </row>
    <row r="92" spans="1:11" x14ac:dyDescent="0.2">
      <c r="A92" s="1" t="s">
        <v>14</v>
      </c>
      <c r="B92" s="4">
        <v>11990</v>
      </c>
      <c r="C92" s="15">
        <v>529.97051790363287</v>
      </c>
      <c r="D92" s="4">
        <f>[1]personer!N49/([1]personer!N19/10000)</f>
        <v>676.98319034295594</v>
      </c>
      <c r="F92" s="4">
        <v>2341.9957499557286</v>
      </c>
      <c r="G92" s="4">
        <v>2176.4594079712165</v>
      </c>
      <c r="H92" s="16">
        <f t="shared" si="0"/>
        <v>-7.0681743119150098E-2</v>
      </c>
      <c r="K92" s="1"/>
    </row>
    <row r="93" spans="1:11" x14ac:dyDescent="0.2">
      <c r="A93" s="1" t="s">
        <v>15</v>
      </c>
      <c r="B93" s="4">
        <v>11127</v>
      </c>
      <c r="C93" s="15">
        <v>388.76640823442682</v>
      </c>
      <c r="D93" s="4">
        <f>[1]personer!N50/([1]personer!N20/10000)</f>
        <v>503.47119103604655</v>
      </c>
      <c r="F93" s="4">
        <v>1605.955468247631</v>
      </c>
      <c r="G93" s="4">
        <v>1553.5632553378077</v>
      </c>
      <c r="H93" s="16">
        <f t="shared" si="0"/>
        <v>-3.2623702179607757E-2</v>
      </c>
      <c r="K93" s="1"/>
    </row>
    <row r="94" spans="1:11" x14ac:dyDescent="0.2">
      <c r="A94" s="1" t="s">
        <v>16</v>
      </c>
      <c r="B94" s="4">
        <v>11258</v>
      </c>
      <c r="C94" s="15">
        <v>501.79626839726501</v>
      </c>
      <c r="D94" s="4">
        <f>[1]personer!N51/([1]personer!N21/10000)</f>
        <v>671.7063212601513</v>
      </c>
      <c r="F94" s="4">
        <v>2142.020895376219</v>
      </c>
      <c r="G94" s="4">
        <v>2098.0236590388404</v>
      </c>
      <c r="H94" s="16">
        <f t="shared" si="0"/>
        <v>-2.0540059358128259E-2</v>
      </c>
      <c r="K94" s="1"/>
    </row>
    <row r="95" spans="1:11" x14ac:dyDescent="0.2">
      <c r="A95" s="1" t="s">
        <v>17</v>
      </c>
      <c r="B95" s="4">
        <v>6612</v>
      </c>
      <c r="C95" s="15">
        <v>311.61633299400518</v>
      </c>
      <c r="D95" s="4">
        <f>[1]personer!N52/([1]personer!N22/10000)</f>
        <v>444.8497530445274</v>
      </c>
      <c r="F95" s="4">
        <v>1384.8290799510312</v>
      </c>
      <c r="G95" s="4">
        <v>1312.8699619198433</v>
      </c>
      <c r="H95" s="16">
        <f t="shared" si="0"/>
        <v>-5.1962454481193063E-2</v>
      </c>
      <c r="K95" s="1"/>
    </row>
    <row r="96" spans="1:11" x14ac:dyDescent="0.2">
      <c r="A96" s="1" t="s">
        <v>18</v>
      </c>
      <c r="B96" s="4">
        <v>9153</v>
      </c>
      <c r="C96" s="15">
        <v>467.52172114191143</v>
      </c>
      <c r="D96" s="4">
        <f>[1]personer!N53/([1]personer!N23/10000)</f>
        <v>634.59956991883621</v>
      </c>
      <c r="F96" s="4">
        <v>2137.3506947265787</v>
      </c>
      <c r="G96" s="4">
        <v>1982.8682633812959</v>
      </c>
      <c r="H96" s="16">
        <f t="shared" si="0"/>
        <v>-7.2277531116644839E-2</v>
      </c>
      <c r="K96" s="1"/>
    </row>
    <row r="97" spans="1:11" x14ac:dyDescent="0.2">
      <c r="A97" s="1" t="s">
        <v>19</v>
      </c>
      <c r="B97" s="4">
        <v>9967</v>
      </c>
      <c r="C97" s="15">
        <v>468.78821515248433</v>
      </c>
      <c r="D97" s="4">
        <f>[1]personer!N54/([1]personer!N24/10000)</f>
        <v>630.67935958459543</v>
      </c>
      <c r="F97" s="4">
        <v>2125.3650229038603</v>
      </c>
      <c r="G97" s="4">
        <v>1937.2377852614152</v>
      </c>
      <c r="H97" s="16">
        <f t="shared" si="0"/>
        <v>-8.8515260021268818E-2</v>
      </c>
      <c r="K97" s="1"/>
    </row>
    <row r="98" spans="1:11" x14ac:dyDescent="0.2">
      <c r="A98" s="1" t="s">
        <v>20</v>
      </c>
      <c r="B98" s="4">
        <v>61178</v>
      </c>
      <c r="C98" s="15">
        <v>462.46418771307839</v>
      </c>
      <c r="D98" s="4">
        <f>[1]personer!N55/([1]personer!N25/10000)</f>
        <v>556.72893028037527</v>
      </c>
      <c r="F98" s="4">
        <v>2038.1469570008182</v>
      </c>
      <c r="G98" s="4">
        <v>1861.4754284245616</v>
      </c>
      <c r="H98" s="16">
        <f t="shared" si="0"/>
        <v>-8.6682428845186399E-2</v>
      </c>
      <c r="K98" s="1"/>
    </row>
    <row r="99" spans="1:11" x14ac:dyDescent="0.2">
      <c r="A99" s="1" t="s">
        <v>21</v>
      </c>
      <c r="B99" s="4">
        <v>11705</v>
      </c>
      <c r="C99" s="15">
        <v>501.19249988224868</v>
      </c>
      <c r="D99" s="4">
        <f>[1]personer!N56/([1]personer!N26/10000)</f>
        <v>624.33898682469612</v>
      </c>
      <c r="F99" s="4">
        <v>2140.4620450695988</v>
      </c>
      <c r="G99" s="4">
        <v>2039.1962079788307</v>
      </c>
      <c r="H99" s="16">
        <f t="shared" si="0"/>
        <v>-4.7310269912996951E-2</v>
      </c>
      <c r="K99" s="1"/>
    </row>
    <row r="100" spans="1:11" x14ac:dyDescent="0.2">
      <c r="A100" s="1" t="s">
        <v>22</v>
      </c>
      <c r="B100" s="4">
        <v>16720</v>
      </c>
      <c r="C100" s="15">
        <v>466.42805933009549</v>
      </c>
      <c r="D100" s="4">
        <f>[1]personer!N57/([1]personer!N27/10000)</f>
        <v>563.36810156526792</v>
      </c>
      <c r="F100" s="4">
        <v>1919.6837042197953</v>
      </c>
      <c r="G100" s="4">
        <v>1837.313686818107</v>
      </c>
      <c r="H100" s="16">
        <f t="shared" si="0"/>
        <v>-4.2908119301437432E-2</v>
      </c>
      <c r="K100" s="1"/>
    </row>
    <row r="101" spans="1:11" x14ac:dyDescent="0.2">
      <c r="A101" s="9" t="s">
        <v>27</v>
      </c>
      <c r="B101" s="6">
        <v>364100</v>
      </c>
      <c r="C101" s="10">
        <v>459.51625218494235</v>
      </c>
      <c r="D101" s="6"/>
      <c r="E101" s="17"/>
      <c r="F101" s="6">
        <v>2013.298019981964</v>
      </c>
      <c r="G101" s="6">
        <v>1847.738702980356</v>
      </c>
      <c r="H101" s="9"/>
      <c r="K101" s="1"/>
    </row>
    <row r="102" spans="1:11" x14ac:dyDescent="0.2">
      <c r="F102" s="5"/>
      <c r="K102" s="1"/>
    </row>
    <row r="107" spans="1:11" x14ac:dyDescent="0.2">
      <c r="B107" s="1" t="s">
        <v>0</v>
      </c>
    </row>
    <row r="108" spans="1:11" x14ac:dyDescent="0.2">
      <c r="B108" s="3" t="s">
        <v>1</v>
      </c>
    </row>
    <row r="109" spans="1:11" x14ac:dyDescent="0.2">
      <c r="A109" s="1" t="s">
        <v>2</v>
      </c>
      <c r="B109" s="4">
        <v>126080</v>
      </c>
    </row>
    <row r="110" spans="1:11" x14ac:dyDescent="0.2">
      <c r="A110" s="1" t="s">
        <v>3</v>
      </c>
      <c r="B110" s="4">
        <v>226840</v>
      </c>
    </row>
    <row r="111" spans="1:11" x14ac:dyDescent="0.2">
      <c r="A111" s="1" t="s">
        <v>4</v>
      </c>
      <c r="B111" s="4">
        <v>47196</v>
      </c>
    </row>
    <row r="112" spans="1:11" x14ac:dyDescent="0.2">
      <c r="A112" s="1" t="s">
        <v>5</v>
      </c>
      <c r="B112" s="4">
        <v>227462</v>
      </c>
    </row>
    <row r="113" spans="1:2" x14ac:dyDescent="0.2">
      <c r="A113" s="1" t="s">
        <v>6</v>
      </c>
      <c r="B113" s="4">
        <v>251155</v>
      </c>
    </row>
    <row r="114" spans="1:2" x14ac:dyDescent="0.2">
      <c r="A114" s="1" t="s">
        <v>7</v>
      </c>
      <c r="B114" s="4">
        <v>102740</v>
      </c>
    </row>
    <row r="115" spans="1:2" x14ac:dyDescent="0.2">
      <c r="A115" s="1" t="s">
        <v>8</v>
      </c>
      <c r="B115" s="4">
        <v>276589</v>
      </c>
    </row>
    <row r="116" spans="1:2" x14ac:dyDescent="0.2">
      <c r="A116" s="1" t="s">
        <v>9</v>
      </c>
      <c r="B116" s="4">
        <v>193937</v>
      </c>
    </row>
    <row r="117" spans="1:2" x14ac:dyDescent="0.2">
      <c r="A117" s="1" t="s">
        <v>10</v>
      </c>
      <c r="B117" s="4">
        <v>153069</v>
      </c>
    </row>
    <row r="118" spans="1:2" x14ac:dyDescent="0.2">
      <c r="A118" s="1" t="s">
        <v>11</v>
      </c>
      <c r="B118" s="4">
        <v>202575</v>
      </c>
    </row>
    <row r="119" spans="1:2" x14ac:dyDescent="0.2">
      <c r="A119" s="1" t="s">
        <v>12</v>
      </c>
      <c r="B119" s="4">
        <v>1042966</v>
      </c>
    </row>
    <row r="120" spans="1:2" x14ac:dyDescent="0.2">
      <c r="A120" s="1" t="s">
        <v>13</v>
      </c>
      <c r="B120" s="4">
        <v>1773187</v>
      </c>
    </row>
    <row r="121" spans="1:2" x14ac:dyDescent="0.2">
      <c r="A121" s="1" t="s">
        <v>14</v>
      </c>
      <c r="B121" s="4">
        <v>226239</v>
      </c>
    </row>
    <row r="122" spans="1:2" x14ac:dyDescent="0.2">
      <c r="A122" s="1" t="s">
        <v>15</v>
      </c>
      <c r="B122" s="4">
        <v>286213</v>
      </c>
    </row>
    <row r="123" spans="1:2" x14ac:dyDescent="0.2">
      <c r="A123" s="1" t="s">
        <v>16</v>
      </c>
      <c r="B123" s="4">
        <v>224354</v>
      </c>
    </row>
    <row r="124" spans="1:2" x14ac:dyDescent="0.2">
      <c r="A124" s="1" t="s">
        <v>17</v>
      </c>
      <c r="B124" s="4">
        <v>212184</v>
      </c>
    </row>
    <row r="125" spans="1:2" x14ac:dyDescent="0.2">
      <c r="A125" s="1" t="s">
        <v>18</v>
      </c>
      <c r="B125" s="4">
        <v>195777</v>
      </c>
    </row>
    <row r="126" spans="1:2" x14ac:dyDescent="0.2">
      <c r="A126" s="1" t="s">
        <v>19</v>
      </c>
      <c r="B126" s="4">
        <v>212612</v>
      </c>
    </row>
    <row r="127" spans="1:2" x14ac:dyDescent="0.2">
      <c r="A127" s="1" t="s">
        <v>20</v>
      </c>
      <c r="B127" s="4">
        <v>1322870</v>
      </c>
    </row>
    <row r="128" spans="1:2" x14ac:dyDescent="0.2">
      <c r="A128" s="1" t="s">
        <v>21</v>
      </c>
      <c r="B128" s="4">
        <v>233543</v>
      </c>
    </row>
    <row r="129" spans="1:2" x14ac:dyDescent="0.2">
      <c r="A129" s="4" t="s">
        <v>22</v>
      </c>
      <c r="B129" s="4">
        <v>358469</v>
      </c>
    </row>
    <row r="130" spans="1:2" x14ac:dyDescent="0.2">
      <c r="A130" s="6" t="s">
        <v>23</v>
      </c>
      <c r="B130" s="6">
        <v>7923550</v>
      </c>
    </row>
  </sheetData>
  <conditionalFormatting sqref="E24:E44">
    <cfRule type="colorScale" priority="4">
      <colorScale>
        <cfvo type="min"/>
        <cfvo type="max"/>
        <color rgb="FF63BE7B"/>
        <color rgb="FFFFEF9C"/>
      </colorScale>
    </cfRule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1:E71">
    <cfRule type="colorScale" priority="3">
      <colorScale>
        <cfvo type="min"/>
        <cfvo type="max"/>
        <color rgb="FF63BE7B"/>
        <color rgb="FFFFEF9C"/>
      </colorScale>
    </cfRule>
  </conditionalFormatting>
  <conditionalFormatting sqref="C80:C100">
    <cfRule type="colorScale" priority="2">
      <colorScale>
        <cfvo type="min"/>
        <cfvo type="max"/>
        <color rgb="FFFCFCFF"/>
        <color rgb="FFF8696B"/>
      </colorScale>
    </cfRule>
  </conditionalFormatting>
  <conditionalFormatting sqref="G80:G100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76"/>
  <sheetViews>
    <sheetView topLeftCell="A72" workbookViewId="0">
      <selection activeCell="H102" sqref="H102"/>
    </sheetView>
  </sheetViews>
  <sheetFormatPr defaultRowHeight="14.4" x14ac:dyDescent="0.3"/>
  <sheetData>
    <row r="3" spans="3:7" x14ac:dyDescent="0.3">
      <c r="C3" s="1"/>
      <c r="D3" s="1"/>
      <c r="E3" s="1"/>
      <c r="F3" s="1"/>
      <c r="G3" s="5"/>
    </row>
    <row r="4" spans="3:7" x14ac:dyDescent="0.3">
      <c r="C4" s="1"/>
      <c r="D4" s="1"/>
      <c r="E4" s="1"/>
      <c r="F4" s="1"/>
      <c r="G4" s="5"/>
    </row>
    <row r="5" spans="3:7" x14ac:dyDescent="0.3">
      <c r="C5" s="1"/>
      <c r="D5" s="1"/>
      <c r="E5" s="1"/>
      <c r="F5" s="1"/>
      <c r="G5" s="5"/>
    </row>
    <row r="6" spans="3:7" x14ac:dyDescent="0.3">
      <c r="C6" s="1"/>
      <c r="D6" s="1"/>
      <c r="E6" s="1"/>
      <c r="F6" s="1"/>
      <c r="G6" s="5"/>
    </row>
    <row r="7" spans="3:7" x14ac:dyDescent="0.3">
      <c r="C7" s="1"/>
      <c r="D7" s="1"/>
      <c r="E7" s="1"/>
      <c r="F7" s="1"/>
      <c r="G7" s="5"/>
    </row>
    <row r="8" spans="3:7" x14ac:dyDescent="0.3">
      <c r="C8" s="1"/>
      <c r="D8" s="1"/>
      <c r="E8" s="1"/>
      <c r="F8" s="1"/>
      <c r="G8" s="5"/>
    </row>
    <row r="9" spans="3:7" x14ac:dyDescent="0.3">
      <c r="C9" s="1"/>
      <c r="D9" s="1"/>
      <c r="E9" s="1"/>
      <c r="F9" s="1"/>
      <c r="G9" s="5"/>
    </row>
    <row r="10" spans="3:7" x14ac:dyDescent="0.3">
      <c r="C10" s="1"/>
      <c r="D10" s="1"/>
      <c r="E10" s="1"/>
      <c r="F10" s="1"/>
      <c r="G10" s="5"/>
    </row>
    <row r="11" spans="3:7" x14ac:dyDescent="0.3">
      <c r="C11" s="1"/>
      <c r="D11" s="1"/>
      <c r="E11" s="1"/>
      <c r="F11" s="1"/>
      <c r="G11" s="5"/>
    </row>
    <row r="12" spans="3:7" x14ac:dyDescent="0.3">
      <c r="C12" s="1"/>
      <c r="D12" s="1"/>
      <c r="E12" s="1"/>
      <c r="F12" s="1"/>
      <c r="G12" s="5"/>
    </row>
    <row r="13" spans="3:7" x14ac:dyDescent="0.3">
      <c r="C13" s="1"/>
      <c r="D13" s="1"/>
      <c r="E13" s="1"/>
      <c r="F13" s="1"/>
      <c r="G13" s="5"/>
    </row>
    <row r="14" spans="3:7" x14ac:dyDescent="0.3">
      <c r="C14" s="1"/>
      <c r="D14" s="1"/>
      <c r="E14" s="1"/>
      <c r="F14" s="1"/>
      <c r="G14" s="5"/>
    </row>
    <row r="15" spans="3:7" x14ac:dyDescent="0.3">
      <c r="C15" s="1"/>
      <c r="D15" s="1"/>
      <c r="E15" s="1"/>
      <c r="F15" s="1"/>
      <c r="G15" s="5"/>
    </row>
    <row r="16" spans="3:7" x14ac:dyDescent="0.3">
      <c r="C16" s="1"/>
      <c r="D16" s="1"/>
      <c r="E16" s="1"/>
      <c r="F16" s="1"/>
      <c r="G16" s="5"/>
    </row>
    <row r="17" spans="3:7" x14ac:dyDescent="0.3">
      <c r="C17" s="1"/>
      <c r="D17" s="1"/>
      <c r="E17" s="1"/>
      <c r="F17" s="1"/>
      <c r="G17" s="5"/>
    </row>
    <row r="18" spans="3:7" x14ac:dyDescent="0.3">
      <c r="C18" s="1"/>
      <c r="D18" s="1"/>
      <c r="E18" s="1"/>
      <c r="F18" s="1"/>
      <c r="G18" s="5"/>
    </row>
    <row r="19" spans="3:7" x14ac:dyDescent="0.3">
      <c r="C19" s="1"/>
      <c r="D19" s="1"/>
      <c r="E19" s="1"/>
      <c r="F19" s="1"/>
      <c r="G19" s="5"/>
    </row>
    <row r="20" spans="3:7" x14ac:dyDescent="0.3">
      <c r="C20" s="1"/>
      <c r="D20" s="1"/>
      <c r="E20" s="1"/>
      <c r="F20" s="1"/>
      <c r="G20" s="5"/>
    </row>
    <row r="21" spans="3:7" x14ac:dyDescent="0.3">
      <c r="C21" s="1"/>
      <c r="D21" s="1"/>
      <c r="E21" s="1"/>
      <c r="F21" s="1"/>
      <c r="G21" s="5"/>
    </row>
    <row r="22" spans="3:7" x14ac:dyDescent="0.3">
      <c r="C22" s="1"/>
      <c r="D22" s="1"/>
      <c r="E22" s="1"/>
      <c r="F22" s="1"/>
      <c r="G22" s="1"/>
    </row>
    <row r="23" spans="3:7" x14ac:dyDescent="0.3">
      <c r="C23" s="1"/>
      <c r="D23" s="1"/>
      <c r="E23" s="1"/>
      <c r="F23" s="1"/>
      <c r="G23" s="1"/>
    </row>
    <row r="24" spans="3:7" x14ac:dyDescent="0.3">
      <c r="C24" s="1"/>
      <c r="D24" s="1"/>
      <c r="E24" s="1"/>
      <c r="F24" s="1"/>
      <c r="G24" s="5"/>
    </row>
    <row r="25" spans="3:7" x14ac:dyDescent="0.3">
      <c r="C25" s="7" t="s">
        <v>26</v>
      </c>
      <c r="D25" s="5" t="s">
        <v>24</v>
      </c>
      <c r="E25" s="2" t="s">
        <v>1</v>
      </c>
      <c r="F25" s="1"/>
      <c r="G25" s="5" t="s">
        <v>25</v>
      </c>
    </row>
    <row r="26" spans="3:7" x14ac:dyDescent="0.3">
      <c r="C26" s="1" t="s">
        <v>18</v>
      </c>
      <c r="D26" s="2">
        <v>7141.1888949816203</v>
      </c>
      <c r="E26" s="2">
        <v>6872.4109573647575</v>
      </c>
      <c r="F26" s="1" t="s">
        <v>18</v>
      </c>
      <c r="G26" s="8">
        <f>(E26-D26)/D26</f>
        <v>-3.7637701728593549E-2</v>
      </c>
    </row>
    <row r="27" spans="3:7" x14ac:dyDescent="0.3">
      <c r="C27" s="1" t="s">
        <v>9</v>
      </c>
      <c r="D27" s="2">
        <v>7042.9613000119525</v>
      </c>
      <c r="E27" s="2">
        <v>6474.6283586938025</v>
      </c>
      <c r="F27" s="1" t="s">
        <v>9</v>
      </c>
      <c r="G27" s="8">
        <f>(E27-D27)/D27</f>
        <v>-8.0695167431515696E-2</v>
      </c>
    </row>
    <row r="28" spans="3:7" x14ac:dyDescent="0.3">
      <c r="C28" s="1" t="s">
        <v>19</v>
      </c>
      <c r="D28" s="2">
        <v>6961.5008590168291</v>
      </c>
      <c r="E28" s="2">
        <v>6778.7801252986656</v>
      </c>
      <c r="F28" s="1" t="s">
        <v>19</v>
      </c>
      <c r="G28" s="8">
        <f>(E28-D28)/D28</f>
        <v>-2.6247318993216227E-2</v>
      </c>
    </row>
    <row r="29" spans="3:7" x14ac:dyDescent="0.3">
      <c r="C29" s="1" t="s">
        <v>17</v>
      </c>
      <c r="D29" s="2">
        <v>4577.2433718558805</v>
      </c>
      <c r="E29" s="2">
        <v>4414.9417486709644</v>
      </c>
      <c r="F29" s="1" t="s">
        <v>17</v>
      </c>
      <c r="G29" s="8">
        <f>(E29-D29)/D29</f>
        <v>-3.5458377455492282E-2</v>
      </c>
    </row>
    <row r="30" spans="3:7" x14ac:dyDescent="0.3">
      <c r="C30" s="1" t="s">
        <v>16</v>
      </c>
      <c r="D30" s="2">
        <v>7303.8276122437128</v>
      </c>
      <c r="E30" s="2">
        <v>7151.5997040391521</v>
      </c>
      <c r="F30" s="1" t="s">
        <v>16</v>
      </c>
      <c r="G30" s="8">
        <f>(E30-D30)/D30</f>
        <v>-2.0842209905033167E-2</v>
      </c>
    </row>
    <row r="31" spans="3:7" x14ac:dyDescent="0.3">
      <c r="C31" s="1" t="s">
        <v>7</v>
      </c>
      <c r="D31" s="2">
        <v>6163.805701147633</v>
      </c>
      <c r="E31" s="2">
        <v>5956.2974498734666</v>
      </c>
      <c r="F31" s="1" t="s">
        <v>7</v>
      </c>
      <c r="G31" s="8">
        <f>(E31-D31)/D31</f>
        <v>-3.3665605526068204E-2</v>
      </c>
    </row>
    <row r="32" spans="3:7" x14ac:dyDescent="0.3">
      <c r="C32" s="1" t="s">
        <v>10</v>
      </c>
      <c r="D32" s="2">
        <v>5754.7863287484361</v>
      </c>
      <c r="E32" s="2">
        <v>5590.4853366782299</v>
      </c>
      <c r="F32" s="1" t="s">
        <v>10</v>
      </c>
      <c r="G32" s="8">
        <f>(E32-D32)/D32</f>
        <v>-2.8550320148191963E-2</v>
      </c>
    </row>
    <row r="33" spans="3:7" x14ac:dyDescent="0.3">
      <c r="C33" s="1" t="s">
        <v>20</v>
      </c>
      <c r="D33" s="2">
        <v>6477.1699689361803</v>
      </c>
      <c r="E33" s="2">
        <v>6300.5964304882564</v>
      </c>
      <c r="F33" s="1" t="s">
        <v>20</v>
      </c>
      <c r="G33" s="8">
        <f>(E33-D33)/D33</f>
        <v>-2.72609085904418E-2</v>
      </c>
    </row>
    <row r="34" spans="3:7" x14ac:dyDescent="0.3">
      <c r="C34" s="1" t="s">
        <v>11</v>
      </c>
      <c r="D34" s="2">
        <v>5502.0720901444838</v>
      </c>
      <c r="E34" s="2">
        <v>5472.8372207824259</v>
      </c>
      <c r="F34" s="1" t="s">
        <v>11</v>
      </c>
      <c r="G34" s="8">
        <f>(E34-D34)/D34</f>
        <v>-5.3134289924016975E-3</v>
      </c>
    </row>
    <row r="35" spans="3:7" x14ac:dyDescent="0.3">
      <c r="C35" s="1" t="s">
        <v>21</v>
      </c>
      <c r="D35" s="2">
        <v>6987.0868349763286</v>
      </c>
      <c r="E35" s="2">
        <v>6885.4986019705157</v>
      </c>
      <c r="F35" s="1" t="s">
        <v>21</v>
      </c>
      <c r="G35" s="8">
        <f>(E35-D35)/D35</f>
        <v>-1.4539426144996113E-2</v>
      </c>
    </row>
    <row r="36" spans="3:7" x14ac:dyDescent="0.3">
      <c r="C36" s="1" t="s">
        <v>5</v>
      </c>
      <c r="D36" s="2">
        <v>7817.8635977854092</v>
      </c>
      <c r="E36" s="2">
        <v>7683.1294897609268</v>
      </c>
      <c r="F36" s="1" t="s">
        <v>5</v>
      </c>
      <c r="G36" s="8">
        <f>(E36-D36)/D36</f>
        <v>-1.7234133895946829E-2</v>
      </c>
    </row>
    <row r="37" spans="3:7" x14ac:dyDescent="0.3">
      <c r="C37" s="1" t="s">
        <v>6</v>
      </c>
      <c r="D37" s="2">
        <v>5047.0435279203239</v>
      </c>
      <c r="E37" s="2">
        <v>4904.3817562859585</v>
      </c>
      <c r="F37" s="1" t="s">
        <v>6</v>
      </c>
      <c r="G37" s="8">
        <f>(E37-D37)/D37</f>
        <v>-2.8266404053216138E-2</v>
      </c>
    </row>
    <row r="38" spans="3:7" x14ac:dyDescent="0.3">
      <c r="C38" s="1" t="s">
        <v>3</v>
      </c>
      <c r="D38" s="2">
        <v>6480.3442794968632</v>
      </c>
      <c r="E38" s="2">
        <v>6438.8996649620876</v>
      </c>
      <c r="F38" s="1" t="s">
        <v>3</v>
      </c>
      <c r="G38" s="8">
        <f>(E38-D38)/D38</f>
        <v>-6.3954340614127666E-3</v>
      </c>
    </row>
    <row r="39" spans="3:7" x14ac:dyDescent="0.3">
      <c r="C39" s="1" t="s">
        <v>14</v>
      </c>
      <c r="D39" s="2">
        <v>7647.6919023440469</v>
      </c>
      <c r="E39" s="2">
        <v>7323.9803924168691</v>
      </c>
      <c r="F39" s="1" t="s">
        <v>14</v>
      </c>
      <c r="G39" s="8">
        <f>(E39-D39)/D39</f>
        <v>-4.232800092639178E-2</v>
      </c>
    </row>
    <row r="40" spans="3:7" x14ac:dyDescent="0.3">
      <c r="C40" s="1" t="s">
        <v>13</v>
      </c>
      <c r="D40" s="2">
        <v>6056.3002232175068</v>
      </c>
      <c r="E40" s="2">
        <v>5880.89129911284</v>
      </c>
      <c r="F40" s="1" t="s">
        <v>13</v>
      </c>
      <c r="G40" s="8">
        <f>(E40-D40)/D40</f>
        <v>-2.8963049657316685E-2</v>
      </c>
    </row>
    <row r="41" spans="3:7" x14ac:dyDescent="0.3">
      <c r="C41" s="1" t="s">
        <v>4</v>
      </c>
      <c r="D41" s="2">
        <v>7281.8156680067214</v>
      </c>
      <c r="E41" s="2">
        <v>6922.6205610644975</v>
      </c>
      <c r="F41" s="1" t="s">
        <v>4</v>
      </c>
      <c r="G41" s="8">
        <f>(E41-D41)/D41</f>
        <v>-4.9327684648813382E-2</v>
      </c>
    </row>
    <row r="42" spans="3:7" x14ac:dyDescent="0.3">
      <c r="C42" s="1" t="s">
        <v>2</v>
      </c>
      <c r="D42" s="2">
        <v>6456.622320413685</v>
      </c>
      <c r="E42" s="2">
        <v>6011.3420050761424</v>
      </c>
      <c r="F42" s="1" t="s">
        <v>2</v>
      </c>
      <c r="G42" s="8">
        <f>(E42-D42)/D42</f>
        <v>-6.8964900413907571E-2</v>
      </c>
    </row>
    <row r="43" spans="3:7" x14ac:dyDescent="0.3">
      <c r="C43" s="1" t="s">
        <v>15</v>
      </c>
      <c r="D43" s="2">
        <v>5280.5377390905969</v>
      </c>
      <c r="E43" s="2">
        <v>5102.0393902443284</v>
      </c>
      <c r="F43" s="1" t="s">
        <v>15</v>
      </c>
      <c r="G43" s="8">
        <f>(E43-D43)/D43</f>
        <v>-3.3803062806442345E-2</v>
      </c>
    </row>
    <row r="44" spans="3:7" x14ac:dyDescent="0.3">
      <c r="C44" s="1" t="s">
        <v>8</v>
      </c>
      <c r="D44" s="2">
        <v>5658.6179280989099</v>
      </c>
      <c r="E44" s="2">
        <v>5582.0007303255015</v>
      </c>
      <c r="F44" s="1" t="s">
        <v>8</v>
      </c>
      <c r="G44" s="8">
        <f>(E44-D44)/D44</f>
        <v>-1.3539913587901313E-2</v>
      </c>
    </row>
    <row r="45" spans="3:7" x14ac:dyDescent="0.3">
      <c r="C45" s="1" t="s">
        <v>22</v>
      </c>
      <c r="D45" s="2">
        <v>6250.9130391866556</v>
      </c>
      <c r="E45" s="2">
        <v>6123.5141671943738</v>
      </c>
      <c r="F45" s="1" t="s">
        <v>22</v>
      </c>
      <c r="G45" s="8">
        <f>(E45-D45)/D45</f>
        <v>-2.0380842157557581E-2</v>
      </c>
    </row>
    <row r="46" spans="3:7" x14ac:dyDescent="0.3">
      <c r="C46" s="1" t="s">
        <v>12</v>
      </c>
      <c r="D46" s="2">
        <v>7545.4399384558455</v>
      </c>
      <c r="E46" s="2">
        <v>7184.6541497997059</v>
      </c>
      <c r="F46" s="1" t="s">
        <v>12</v>
      </c>
      <c r="G46" s="8">
        <f>(E46-D46)/D46</f>
        <v>-4.7815076602408621E-2</v>
      </c>
    </row>
    <row r="47" spans="3:7" x14ac:dyDescent="0.3">
      <c r="C47" s="9" t="s">
        <v>27</v>
      </c>
      <c r="D47" s="10">
        <v>6457.5767309133589</v>
      </c>
      <c r="E47" s="10">
        <v>6235.21653804166</v>
      </c>
      <c r="F47" s="9" t="s">
        <v>27</v>
      </c>
      <c r="G47" s="11">
        <f>(E47-D47)/D47</f>
        <v>-3.4433999337124148E-2</v>
      </c>
    </row>
    <row r="48" spans="3:7" x14ac:dyDescent="0.3">
      <c r="C48" s="12"/>
      <c r="D48" s="13"/>
      <c r="E48" s="13"/>
      <c r="F48" s="12"/>
      <c r="G48" s="14"/>
    </row>
    <row r="49" spans="3:7" x14ac:dyDescent="0.3">
      <c r="C49" s="12"/>
      <c r="D49" s="13"/>
      <c r="E49" s="13"/>
      <c r="F49" s="12"/>
      <c r="G49" s="14"/>
    </row>
    <row r="50" spans="3:7" x14ac:dyDescent="0.3">
      <c r="C50" s="1"/>
      <c r="D50" s="1"/>
      <c r="E50" s="1"/>
      <c r="F50" s="1"/>
      <c r="G50" s="5"/>
    </row>
    <row r="51" spans="3:7" x14ac:dyDescent="0.3">
      <c r="C51" s="1"/>
      <c r="D51" s="1"/>
      <c r="E51" s="1"/>
      <c r="F51" s="1"/>
      <c r="G51" s="5"/>
    </row>
    <row r="52" spans="3:7" x14ac:dyDescent="0.3">
      <c r="C52" s="7" t="s">
        <v>28</v>
      </c>
      <c r="D52" s="1" t="s">
        <v>24</v>
      </c>
      <c r="E52" s="1" t="s">
        <v>1</v>
      </c>
      <c r="F52" s="1"/>
      <c r="G52" s="5" t="s">
        <v>25</v>
      </c>
    </row>
    <row r="53" spans="3:7" x14ac:dyDescent="0.3">
      <c r="C53" s="1" t="s">
        <v>22</v>
      </c>
      <c r="D53" s="4">
        <v>47012985.631089866</v>
      </c>
      <c r="E53" s="4">
        <v>44302359.869333193</v>
      </c>
      <c r="F53" s="1" t="s">
        <v>22</v>
      </c>
      <c r="G53" s="8">
        <f>(E53-D53)/D53</f>
        <v>-5.7656958505611824E-2</v>
      </c>
    </row>
    <row r="54" spans="3:7" x14ac:dyDescent="0.3">
      <c r="C54" s="1" t="s">
        <v>18</v>
      </c>
      <c r="D54" s="4">
        <v>54932668.870204516</v>
      </c>
      <c r="E54" s="4">
        <v>50384205.448035263</v>
      </c>
      <c r="F54" s="1" t="s">
        <v>18</v>
      </c>
      <c r="G54" s="8">
        <f>(E54-D54)/D54</f>
        <v>-8.2800699760581631E-2</v>
      </c>
    </row>
    <row r="55" spans="3:7" x14ac:dyDescent="0.3">
      <c r="C55" s="1" t="s">
        <v>6</v>
      </c>
      <c r="D55" s="4">
        <v>50336616.875726514</v>
      </c>
      <c r="E55" s="4">
        <v>43317432.93981804</v>
      </c>
      <c r="F55" s="1" t="s">
        <v>6</v>
      </c>
      <c r="G55" s="8">
        <f>(E55-D55)/D55</f>
        <v>-0.13944488866301397</v>
      </c>
    </row>
    <row r="56" spans="3:7" x14ac:dyDescent="0.3">
      <c r="C56" s="1" t="s">
        <v>17</v>
      </c>
      <c r="D56" s="4">
        <v>29522455.293073494</v>
      </c>
      <c r="E56" s="4">
        <v>30346093.154997546</v>
      </c>
      <c r="F56" s="1" t="s">
        <v>17</v>
      </c>
      <c r="G56" s="8">
        <f>(E56-D56)/D56</f>
        <v>2.789869114027561E-2</v>
      </c>
    </row>
    <row r="57" spans="3:7" x14ac:dyDescent="0.3">
      <c r="C57" s="1" t="s">
        <v>3</v>
      </c>
      <c r="D57" s="4">
        <v>42087608.94878754</v>
      </c>
      <c r="E57" s="4">
        <v>42051809.821900897</v>
      </c>
      <c r="F57" s="1" t="s">
        <v>3</v>
      </c>
      <c r="G57" s="8">
        <f>(E57-D57)/D57</f>
        <v>-8.5058590356615566E-4</v>
      </c>
    </row>
    <row r="58" spans="3:7" x14ac:dyDescent="0.3">
      <c r="C58" s="1" t="s">
        <v>10</v>
      </c>
      <c r="D58" s="4">
        <v>48359465.242412403</v>
      </c>
      <c r="E58" s="4">
        <v>44020711.901168749</v>
      </c>
      <c r="F58" s="1" t="s">
        <v>10</v>
      </c>
      <c r="G58" s="8">
        <f>(E58-D58)/D58</f>
        <v>-8.9718803123539595E-2</v>
      </c>
    </row>
    <row r="59" spans="3:7" x14ac:dyDescent="0.3">
      <c r="C59" s="1" t="s">
        <v>7</v>
      </c>
      <c r="D59" s="4">
        <v>48099149.211854339</v>
      </c>
      <c r="E59" s="4">
        <v>47044951.722795404</v>
      </c>
      <c r="F59" s="1" t="s">
        <v>7</v>
      </c>
      <c r="G59" s="8">
        <f>(E59-D59)/D59</f>
        <v>-2.1917175383200344E-2</v>
      </c>
    </row>
    <row r="60" spans="3:7" x14ac:dyDescent="0.3">
      <c r="C60" s="1" t="s">
        <v>11</v>
      </c>
      <c r="D60" s="4">
        <v>40059522.856597662</v>
      </c>
      <c r="E60" s="4">
        <v>40862081.796865359</v>
      </c>
      <c r="F60" s="1" t="s">
        <v>11</v>
      </c>
      <c r="G60" s="8">
        <f>(E60-D60)/D60</f>
        <v>2.0034161244022863E-2</v>
      </c>
    </row>
    <row r="61" spans="3:7" x14ac:dyDescent="0.3">
      <c r="C61" s="1" t="s">
        <v>13</v>
      </c>
      <c r="D61" s="4">
        <v>64343336.948760413</v>
      </c>
      <c r="E61" s="4">
        <v>65257622.816995606</v>
      </c>
      <c r="F61" s="1" t="s">
        <v>13</v>
      </c>
      <c r="G61" s="8">
        <f>(E61-D61)/D61</f>
        <v>1.420948790646779E-2</v>
      </c>
    </row>
    <row r="62" spans="3:7" x14ac:dyDescent="0.3">
      <c r="C62" s="1" t="s">
        <v>4</v>
      </c>
      <c r="D62" s="4">
        <v>63870295.662901752</v>
      </c>
      <c r="E62" s="4">
        <v>55890306.593779132</v>
      </c>
      <c r="F62" s="1" t="s">
        <v>4</v>
      </c>
      <c r="G62" s="8">
        <f>(E62-D62)/D62</f>
        <v>-0.12494053747989294</v>
      </c>
    </row>
    <row r="63" spans="3:7" x14ac:dyDescent="0.3">
      <c r="C63" s="1" t="s">
        <v>20</v>
      </c>
      <c r="D63" s="4">
        <v>47555633.240200579</v>
      </c>
      <c r="E63" s="4">
        <v>43620626.13862285</v>
      </c>
      <c r="F63" s="1" t="s">
        <v>20</v>
      </c>
      <c r="G63" s="8">
        <f>(E63-D63)/D63</f>
        <v>-8.2745341265928474E-2</v>
      </c>
    </row>
    <row r="64" spans="3:7" x14ac:dyDescent="0.3">
      <c r="C64" s="1" t="s">
        <v>16</v>
      </c>
      <c r="D64" s="4">
        <v>51957267.995407045</v>
      </c>
      <c r="E64" s="4">
        <v>50567883.166781068</v>
      </c>
      <c r="F64" s="1" t="s">
        <v>16</v>
      </c>
      <c r="G64" s="8">
        <f>(E64-D64)/D64</f>
        <v>-2.6740913874624756E-2</v>
      </c>
    </row>
    <row r="65" spans="3:7" x14ac:dyDescent="0.3">
      <c r="C65" s="1" t="s">
        <v>9</v>
      </c>
      <c r="D65" s="4">
        <v>57093405.152030103</v>
      </c>
      <c r="E65" s="4">
        <v>50595290.119987421</v>
      </c>
      <c r="F65" s="1" t="s">
        <v>9</v>
      </c>
      <c r="G65" s="8">
        <f>(E65-D65)/D65</f>
        <v>-0.11381551012309213</v>
      </c>
    </row>
    <row r="66" spans="3:7" x14ac:dyDescent="0.3">
      <c r="C66" s="1" t="s">
        <v>12</v>
      </c>
      <c r="D66" s="4">
        <v>63740824.341102637</v>
      </c>
      <c r="E66" s="4">
        <v>57301777.239142984</v>
      </c>
      <c r="F66" s="1" t="s">
        <v>12</v>
      </c>
      <c r="G66" s="8">
        <f>(E66-D66)/D66</f>
        <v>-0.10101920030876503</v>
      </c>
    </row>
    <row r="67" spans="3:7" x14ac:dyDescent="0.3">
      <c r="C67" s="1" t="s">
        <v>15</v>
      </c>
      <c r="D67" s="4">
        <v>53926462.461344637</v>
      </c>
      <c r="E67" s="4">
        <v>43772897.597244009</v>
      </c>
      <c r="F67" s="1" t="s">
        <v>15</v>
      </c>
      <c r="G67" s="8">
        <f>(E67-D67)/D67</f>
        <v>-0.18828538718590837</v>
      </c>
    </row>
    <row r="68" spans="3:7" x14ac:dyDescent="0.3">
      <c r="C68" s="1" t="s">
        <v>21</v>
      </c>
      <c r="D68" s="4">
        <v>46715177.858941853</v>
      </c>
      <c r="E68" s="4">
        <v>46260773.390767433</v>
      </c>
      <c r="F68" s="1" t="s">
        <v>21</v>
      </c>
      <c r="G68" s="8">
        <f>(E68-D68)/D68</f>
        <v>-9.7271270066981406E-3</v>
      </c>
    </row>
    <row r="69" spans="3:7" x14ac:dyDescent="0.3">
      <c r="C69" s="1" t="s">
        <v>19</v>
      </c>
      <c r="D69" s="4">
        <v>47699566.267690524</v>
      </c>
      <c r="E69" s="4">
        <v>62760427.304197319</v>
      </c>
      <c r="F69" s="1" t="s">
        <v>19</v>
      </c>
      <c r="G69" s="8">
        <f>(E69-D69)/D69</f>
        <v>0.31574419255691061</v>
      </c>
    </row>
    <row r="70" spans="3:7" x14ac:dyDescent="0.3">
      <c r="C70" s="1" t="s">
        <v>14</v>
      </c>
      <c r="D70" s="4">
        <v>55370196.53550902</v>
      </c>
      <c r="E70" s="4">
        <v>50958876.939873315</v>
      </c>
      <c r="F70" s="1" t="s">
        <v>14</v>
      </c>
      <c r="G70" s="8">
        <f>(E70-D70)/D70</f>
        <v>-7.9669567233822555E-2</v>
      </c>
    </row>
    <row r="71" spans="3:7" x14ac:dyDescent="0.3">
      <c r="C71" s="1" t="s">
        <v>2</v>
      </c>
      <c r="D71" s="4">
        <v>51728104.798040442</v>
      </c>
      <c r="E71" s="4">
        <v>44011646.177030459</v>
      </c>
      <c r="F71" s="1" t="s">
        <v>2</v>
      </c>
      <c r="G71" s="8">
        <f>(E71-D71)/D71</f>
        <v>-0.14917342615077397</v>
      </c>
    </row>
    <row r="72" spans="3:7" x14ac:dyDescent="0.3">
      <c r="C72" s="1" t="s">
        <v>8</v>
      </c>
      <c r="D72" s="4">
        <v>40074573.738659181</v>
      </c>
      <c r="E72" s="4">
        <v>39884108.767883033</v>
      </c>
      <c r="F72" s="1" t="s">
        <v>8</v>
      </c>
      <c r="G72" s="8">
        <f>(E72-D72)/D72</f>
        <v>-4.7527634858511346E-3</v>
      </c>
    </row>
    <row r="73" spans="3:7" x14ac:dyDescent="0.3">
      <c r="C73" s="1" t="s">
        <v>5</v>
      </c>
      <c r="D73" s="4">
        <v>54452355.61848893</v>
      </c>
      <c r="E73" s="4">
        <v>51405788.791094773</v>
      </c>
      <c r="F73" s="1" t="s">
        <v>5</v>
      </c>
      <c r="G73" s="8">
        <f>(E73-D73)/D73</f>
        <v>-5.5949220062019071E-2</v>
      </c>
    </row>
    <row r="74" spans="3:7" x14ac:dyDescent="0.3">
      <c r="C74" s="9" t="s">
        <v>27</v>
      </c>
      <c r="D74" s="6">
        <v>53709158.218941391</v>
      </c>
      <c r="E74" s="6">
        <v>51227949.740962066</v>
      </c>
      <c r="F74" s="9" t="s">
        <v>27</v>
      </c>
      <c r="G74" s="11">
        <f>(E74-D74)/D74</f>
        <v>-4.6197120942854157E-2</v>
      </c>
    </row>
    <row r="75" spans="3:7" x14ac:dyDescent="0.3">
      <c r="C75" s="1"/>
      <c r="D75" s="1"/>
      <c r="E75" s="1"/>
      <c r="F75" s="1"/>
      <c r="G75" s="5"/>
    </row>
    <row r="76" spans="3:7" x14ac:dyDescent="0.3">
      <c r="C76" s="1"/>
      <c r="D76" s="1"/>
      <c r="E76" s="1"/>
      <c r="F76" s="1"/>
      <c r="G76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5" sqref="I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Nytillkomna bet.anmärkningar</vt:lpstr>
      <vt:lpstr>Totalt bet.anmärkningar</vt:lpstr>
      <vt:lpstr>Blad3</vt:lpstr>
    </vt:vector>
  </TitlesOfParts>
  <Company>Lindorff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Widemar Gerdin Tove</dc:creator>
  <cp:lastModifiedBy>Widemar Gerdin Tove</cp:lastModifiedBy>
  <dcterms:created xsi:type="dcterms:W3CDTF">2017-09-01T06:40:41Z</dcterms:created>
  <dcterms:modified xsi:type="dcterms:W3CDTF">2017-09-12T13:28:12Z</dcterms:modified>
</cp:coreProperties>
</file>