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812"/>
  <workbookPr/>
  <mc:AlternateContent xmlns:mc="http://schemas.openxmlformats.org/markup-compatibility/2006">
    <mc:Choice Requires="x15">
      <x15ac:absPath xmlns:x15ac="http://schemas.microsoft.com/office/spreadsheetml/2010/11/ac" url="/Users/Matilda/Desktop/Q4 2017/"/>
    </mc:Choice>
  </mc:AlternateContent>
  <bookViews>
    <workbookView xWindow="2220" yWindow="460" windowWidth="24960" windowHeight="14740" tabRatio="500"/>
  </bookViews>
  <sheets>
    <sheet name="Sheet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3" i="1" l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<sst xmlns="http://schemas.openxmlformats.org/spreadsheetml/2006/main" count="66" uniqueCount="38">
  <si>
    <t>Lägenheter</t>
  </si>
  <si>
    <t>Utbud (st)</t>
  </si>
  <si>
    <t>Område</t>
  </si>
  <si>
    <t>2015: sep</t>
  </si>
  <si>
    <t>2015: okt</t>
  </si>
  <si>
    <t>2016: sep</t>
  </si>
  <si>
    <t>2016: okt</t>
  </si>
  <si>
    <t>2017: sep</t>
  </si>
  <si>
    <t>2017: okt</t>
  </si>
  <si>
    <t>Skillnad mellan okt 2016 &amp; okt 2017</t>
  </si>
  <si>
    <t>Blekinge län</t>
  </si>
  <si>
    <t>Dalarnas län</t>
  </si>
  <si>
    <t>Gotlands län</t>
  </si>
  <si>
    <t>Gävleborgs län</t>
  </si>
  <si>
    <t>Hallands län</t>
  </si>
  <si>
    <t>Jämtlands län</t>
  </si>
  <si>
    <t>Jönköpings län</t>
  </si>
  <si>
    <t>Kalmar län</t>
  </si>
  <si>
    <t>Kronobergs län</t>
  </si>
  <si>
    <t>Norrbottens län</t>
  </si>
  <si>
    <t>Skåne län</t>
  </si>
  <si>
    <t>Stockholms län</t>
  </si>
  <si>
    <t>Södermanlands län</t>
  </si>
  <si>
    <t>Uppsala län</t>
  </si>
  <si>
    <t>Värmlands län</t>
  </si>
  <si>
    <t>Västerbottens län</t>
  </si>
  <si>
    <t>Västernorrlands län</t>
  </si>
  <si>
    <t>Västmanlands län</t>
  </si>
  <si>
    <t>Västra Götalands län</t>
  </si>
  <si>
    <t>Örebro län</t>
  </si>
  <si>
    <t>Östergötlands län</t>
  </si>
  <si>
    <t>Andel prissänkta (%)</t>
  </si>
  <si>
    <t>Utbud</t>
  </si>
  <si>
    <t>Antal objekt som någon gång under perioden varit till salu</t>
  </si>
  <si>
    <t>Andel prissänkta</t>
  </si>
  <si>
    <t>Andelen objekt som har varit till salu någon gång under perioden som någon gång har prissänkts</t>
  </si>
  <si>
    <t>Källa: Booli.se</t>
  </si>
  <si>
    <t>Skillnad  (procentenheter)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</si>
</sst>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3"/>
      <color rgb="FF333333"/>
      <name val="Helvetica Neue"/>
    </font>
    <font>
      <sz val="13"/>
      <color rgb="FF333333"/>
      <name val="Helvetica Neue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4" fillId="0" borderId="0" xfId="2"/>
    <xf numFmtId="3" fontId="0" fillId="0" borderId="0" xfId="0" applyNumberFormat="1"/>
    <xf numFmtId="9" fontId="0" fillId="0" borderId="0" xfId="1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4" fillId="3" borderId="4" xfId="2" applyFont="1" applyFill="1" applyBorder="1"/>
    <xf numFmtId="164" fontId="0" fillId="3" borderId="5" xfId="0" applyNumberFormat="1" applyFont="1" applyFill="1" applyBorder="1"/>
    <xf numFmtId="164" fontId="0" fillId="3" borderId="6" xfId="0" applyNumberFormat="1" applyFont="1" applyFill="1" applyBorder="1"/>
    <xf numFmtId="0" fontId="4" fillId="4" borderId="4" xfId="2" applyFont="1" applyFill="1" applyBorder="1"/>
    <xf numFmtId="164" fontId="0" fillId="4" borderId="5" xfId="0" applyNumberFormat="1" applyFont="1" applyFill="1" applyBorder="1"/>
    <xf numFmtId="164" fontId="0" fillId="4" borderId="6" xfId="0" applyNumberFormat="1" applyFont="1" applyFill="1" applyBorder="1"/>
    <xf numFmtId="0" fontId="4" fillId="3" borderId="7" xfId="2" applyFont="1" applyFill="1" applyBorder="1"/>
    <xf numFmtId="164" fontId="0" fillId="3" borderId="8" xfId="0" applyNumberFormat="1" applyFont="1" applyFill="1" applyBorder="1"/>
    <xf numFmtId="164" fontId="0" fillId="3" borderId="9" xfId="0" applyNumberFormat="1" applyFont="1" applyFill="1" applyBorder="1"/>
    <xf numFmtId="0" fontId="2" fillId="2" borderId="10" xfId="0" applyFont="1" applyFill="1" applyBorder="1"/>
    <xf numFmtId="165" fontId="0" fillId="0" borderId="0" xfId="1" applyNumberFormat="1" applyFont="1"/>
    <xf numFmtId="164" fontId="0" fillId="0" borderId="0" xfId="0" applyNumberFormat="1"/>
    <xf numFmtId="0" fontId="5" fillId="0" borderId="0" xfId="0" applyFont="1"/>
    <xf numFmtId="0" fontId="6" fillId="0" borderId="0" xfId="0" applyFont="1"/>
    <xf numFmtId="164" fontId="0" fillId="0" borderId="0" xfId="0" applyNumberFormat="1" applyFont="1"/>
  </cellXfs>
  <cellStyles count="4">
    <cellStyle name="Followed Hyperlink" xfId="3" builtinId="9" hidden="1"/>
    <cellStyle name="Hyperlink" xfId="2" builtinId="8"/>
    <cellStyle name="Normal" xfId="0" builtinId="0"/>
    <cellStyle name="Percent" xfId="1" builtinId="5"/>
  </cellStyles>
  <dxfs count="16"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theme="4"/>
          <bgColor theme="4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"/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"/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"/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"/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"/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theme="10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4" displayName="Table4" ref="A7:H28" totalsRowShown="0" headerRowDxfId="15">
  <autoFilter ref="A7:H28"/>
  <sortState ref="A8:K28">
    <sortCondition ref="A7"/>
  </sortState>
  <tableColumns count="8">
    <tableColumn id="1" name="Område" dataCellStyle="Hyperlink"/>
    <tableColumn id="2" name="2015: sep" dataDxfId="14"/>
    <tableColumn id="3" name="2015: okt" dataDxfId="13"/>
    <tableColumn id="4" name="2016: sep" dataDxfId="12"/>
    <tableColumn id="5" name="2016: okt" dataDxfId="11"/>
    <tableColumn id="6" name="2017: sep" dataDxfId="10"/>
    <tableColumn id="7" name="2017: okt" dataDxfId="9"/>
    <tableColumn id="12" name="Skillnad mellan okt 2016 &amp; okt 2017" dataCellStyle="Percent">
      <calculatedColumnFormula>(Table4[[#This Row],[2017: okt]]-Table4[[#This Row],[2016: okt]])/Table4[[#This Row],[2016: okt]]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32:H53" totalsRowShown="0" headerRowDxfId="2">
  <autoFilter ref="A32:H53"/>
  <tableColumns count="8">
    <tableColumn id="1" name="Område" dataDxfId="8" dataCellStyle="Hyperlink"/>
    <tableColumn id="2" name="2015: sep" dataDxfId="7"/>
    <tableColumn id="3" name="2015: okt" dataDxfId="6"/>
    <tableColumn id="4" name="2016: sep" dataDxfId="5"/>
    <tableColumn id="5" name="2016: okt" dataDxfId="4"/>
    <tableColumn id="6" name="2017: sep" dataDxfId="3"/>
    <tableColumn id="7" name="2017: okt" dataDxfId="1"/>
    <tableColumn id="8" name="Skillnad  (procentenheter)" dataDxfId="0">
      <calculatedColumnFormula>Table5[[#This Row],[2017: okt]]-Table5[[#This Row],[2016: okt]]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0" Type="http://schemas.openxmlformats.org/officeDocument/2006/relationships/hyperlink" Target="https://www.booli.se/gotlands+lan/645/" TargetMode="External"/><Relationship Id="rId21" Type="http://schemas.openxmlformats.org/officeDocument/2006/relationships/hyperlink" Target="https://www.booli.se/orebro+lan/318/" TargetMode="External"/><Relationship Id="rId22" Type="http://schemas.openxmlformats.org/officeDocument/2006/relationships/hyperlink" Target="https://www.booli.se/jonkopings+lan/153/" TargetMode="External"/><Relationship Id="rId23" Type="http://schemas.openxmlformats.org/officeDocument/2006/relationships/hyperlink" Target="https://www.booli.se/stockholms+lan/2/" TargetMode="External"/><Relationship Id="rId24" Type="http://schemas.openxmlformats.org/officeDocument/2006/relationships/hyperlink" Target="https://www.booli.se/hallands+lan/160/" TargetMode="External"/><Relationship Id="rId25" Type="http://schemas.openxmlformats.org/officeDocument/2006/relationships/hyperlink" Target="https://www.booli.se/ostergotlands+lan/253/" TargetMode="External"/><Relationship Id="rId26" Type="http://schemas.openxmlformats.org/officeDocument/2006/relationships/hyperlink" Target="https://www.booli.se/orebro+lan/318/" TargetMode="External"/><Relationship Id="rId27" Type="http://schemas.openxmlformats.org/officeDocument/2006/relationships/hyperlink" Target="https://www.booli.se/gavleborgs+lan/581/" TargetMode="External"/><Relationship Id="rId28" Type="http://schemas.openxmlformats.org/officeDocument/2006/relationships/hyperlink" Target="https://www.booli.se/kronobergs+lan/783/" TargetMode="External"/><Relationship Id="rId29" Type="http://schemas.openxmlformats.org/officeDocument/2006/relationships/hyperlink" Target="https://www.booli.se/vasterbottens+lan/588/" TargetMode="External"/><Relationship Id="rId1" Type="http://schemas.openxmlformats.org/officeDocument/2006/relationships/hyperlink" Target="https://www.booli.se/ostergotlands+lan/253/" TargetMode="External"/><Relationship Id="rId2" Type="http://schemas.openxmlformats.org/officeDocument/2006/relationships/hyperlink" Target="https://www.booli.se/blekinge+lan/145/" TargetMode="External"/><Relationship Id="rId3" Type="http://schemas.openxmlformats.org/officeDocument/2006/relationships/hyperlink" Target="https://www.booli.se/stockholms+lan/2/" TargetMode="External"/><Relationship Id="rId4" Type="http://schemas.openxmlformats.org/officeDocument/2006/relationships/hyperlink" Target="https://www.booli.se/vastra+gotalands+lan/23/" TargetMode="External"/><Relationship Id="rId5" Type="http://schemas.openxmlformats.org/officeDocument/2006/relationships/hyperlink" Target="https://www.booli.se/kronobergs+lan/783/" TargetMode="External"/><Relationship Id="rId30" Type="http://schemas.openxmlformats.org/officeDocument/2006/relationships/hyperlink" Target="https://www.booli.se/vastra+gotalands+lan/23/" TargetMode="External"/><Relationship Id="rId31" Type="http://schemas.openxmlformats.org/officeDocument/2006/relationships/hyperlink" Target="https://www.booli.se/sodermanlands+lan/26/" TargetMode="External"/><Relationship Id="rId32" Type="http://schemas.openxmlformats.org/officeDocument/2006/relationships/hyperlink" Target="https://www.booli.se/blekinge+lan/145/" TargetMode="External"/><Relationship Id="rId9" Type="http://schemas.openxmlformats.org/officeDocument/2006/relationships/hyperlink" Target="https://www.booli.se/gavleborgs+lan/581/" TargetMode="External"/><Relationship Id="rId6" Type="http://schemas.openxmlformats.org/officeDocument/2006/relationships/hyperlink" Target="https://www.booli.se/dalarnas+lan/322/" TargetMode="External"/><Relationship Id="rId7" Type="http://schemas.openxmlformats.org/officeDocument/2006/relationships/hyperlink" Target="https://www.booli.se/jonkopings+lan/153/" TargetMode="External"/><Relationship Id="rId8" Type="http://schemas.openxmlformats.org/officeDocument/2006/relationships/hyperlink" Target="https://www.booli.se/hallands+lan/160/" TargetMode="External"/><Relationship Id="rId33" Type="http://schemas.openxmlformats.org/officeDocument/2006/relationships/hyperlink" Target="https://www.booli.se/uppsala+lan/118/" TargetMode="External"/><Relationship Id="rId34" Type="http://schemas.openxmlformats.org/officeDocument/2006/relationships/hyperlink" Target="https://www.booli.se/varmlands+lan/390/" TargetMode="External"/><Relationship Id="rId35" Type="http://schemas.openxmlformats.org/officeDocument/2006/relationships/hyperlink" Target="https://www.booli.se/kalmar+lan/381/" TargetMode="External"/><Relationship Id="rId36" Type="http://schemas.openxmlformats.org/officeDocument/2006/relationships/hyperlink" Target="https://www.booli.se/dalarnas+lan/322/" TargetMode="External"/><Relationship Id="rId10" Type="http://schemas.openxmlformats.org/officeDocument/2006/relationships/hyperlink" Target="https://www.booli.se/sodermanlands+lan/26/" TargetMode="External"/><Relationship Id="rId11" Type="http://schemas.openxmlformats.org/officeDocument/2006/relationships/hyperlink" Target="https://www.booli.se/vasterbottens+lan/588/" TargetMode="External"/><Relationship Id="rId12" Type="http://schemas.openxmlformats.org/officeDocument/2006/relationships/hyperlink" Target="https://www.booli.se/varmlands+lan/390/" TargetMode="External"/><Relationship Id="rId13" Type="http://schemas.openxmlformats.org/officeDocument/2006/relationships/hyperlink" Target="https://www.booli.se/vastmanlands+lan/315/" TargetMode="External"/><Relationship Id="rId14" Type="http://schemas.openxmlformats.org/officeDocument/2006/relationships/hyperlink" Target="https://www.booli.se/uppsala+lan/118/" TargetMode="External"/><Relationship Id="rId15" Type="http://schemas.openxmlformats.org/officeDocument/2006/relationships/hyperlink" Target="https://www.booli.se/skane+lan/64/" TargetMode="External"/><Relationship Id="rId16" Type="http://schemas.openxmlformats.org/officeDocument/2006/relationships/hyperlink" Target="https://www.booli.se/kalmar+lan/381/" TargetMode="External"/><Relationship Id="rId17" Type="http://schemas.openxmlformats.org/officeDocument/2006/relationships/hyperlink" Target="https://www.booli.se/vasternorrlands+lan/250/" TargetMode="External"/><Relationship Id="rId18" Type="http://schemas.openxmlformats.org/officeDocument/2006/relationships/hyperlink" Target="https://www.booli.se/jamtlands+lan/456/" TargetMode="External"/><Relationship Id="rId19" Type="http://schemas.openxmlformats.org/officeDocument/2006/relationships/hyperlink" Target="https://www.booli.se/norrbottens+lan/802/" TargetMode="External"/><Relationship Id="rId37" Type="http://schemas.openxmlformats.org/officeDocument/2006/relationships/hyperlink" Target="https://www.booli.se/vastmanlands+lan/315/" TargetMode="External"/><Relationship Id="rId38" Type="http://schemas.openxmlformats.org/officeDocument/2006/relationships/hyperlink" Target="https://www.booli.se/vasternorrlands+lan/250/" TargetMode="External"/><Relationship Id="rId39" Type="http://schemas.openxmlformats.org/officeDocument/2006/relationships/hyperlink" Target="https://www.booli.se/norrbottens+lan/802/" TargetMode="External"/><Relationship Id="rId40" Type="http://schemas.openxmlformats.org/officeDocument/2006/relationships/hyperlink" Target="https://www.booli.se/skane+lan/64/" TargetMode="External"/><Relationship Id="rId41" Type="http://schemas.openxmlformats.org/officeDocument/2006/relationships/hyperlink" Target="https://www.booli.se/jamtlands+lan/456/" TargetMode="External"/><Relationship Id="rId42" Type="http://schemas.openxmlformats.org/officeDocument/2006/relationships/hyperlink" Target="https://www.booli.se/gotlands+lan/645/" TargetMode="External"/><Relationship Id="rId43" Type="http://schemas.openxmlformats.org/officeDocument/2006/relationships/table" Target="../tables/table1.xml"/><Relationship Id="rId4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40"/>
  <sheetViews>
    <sheetView tabSelected="1" topLeftCell="A28" workbookViewId="0">
      <selection activeCell="K37" sqref="K37"/>
    </sheetView>
  </sheetViews>
  <sheetFormatPr baseColWidth="10" defaultRowHeight="16" x14ac:dyDescent="0.2"/>
  <cols>
    <col min="2" max="2" width="11.5" customWidth="1"/>
    <col min="3" max="3" width="11.33203125" customWidth="1"/>
    <col min="4" max="4" width="11.5" customWidth="1"/>
    <col min="5" max="5" width="11.33203125" customWidth="1"/>
    <col min="6" max="6" width="11.5" customWidth="1"/>
    <col min="7" max="7" width="11.33203125" customWidth="1"/>
  </cols>
  <sheetData>
    <row r="3" spans="1:11" x14ac:dyDescent="0.2">
      <c r="A3" t="s">
        <v>36</v>
      </c>
    </row>
    <row r="4" spans="1:11" x14ac:dyDescent="0.2">
      <c r="A4" t="s">
        <v>0</v>
      </c>
    </row>
    <row r="6" spans="1:11" x14ac:dyDescent="0.2">
      <c r="A6" s="1"/>
      <c r="B6" s="1" t="s">
        <v>1</v>
      </c>
      <c r="C6" s="1"/>
      <c r="D6" s="1"/>
      <c r="E6" s="1"/>
      <c r="F6" s="1"/>
    </row>
    <row r="7" spans="1:11" x14ac:dyDescent="0.2">
      <c r="A7" s="1" t="s">
        <v>2</v>
      </c>
      <c r="B7" s="1" t="s">
        <v>3</v>
      </c>
      <c r="C7" s="1" t="s">
        <v>4</v>
      </c>
      <c r="D7" s="1" t="s">
        <v>5</v>
      </c>
      <c r="E7" s="1" t="s">
        <v>6</v>
      </c>
      <c r="F7" s="1" t="s">
        <v>7</v>
      </c>
      <c r="G7" s="1" t="s">
        <v>8</v>
      </c>
      <c r="H7" s="1" t="s">
        <v>9</v>
      </c>
      <c r="I7" s="1"/>
      <c r="J7" s="1"/>
      <c r="K7" s="1"/>
    </row>
    <row r="8" spans="1:11" x14ac:dyDescent="0.2">
      <c r="A8" s="2" t="s">
        <v>10</v>
      </c>
      <c r="B8" s="3">
        <v>112</v>
      </c>
      <c r="C8" s="3">
        <v>104</v>
      </c>
      <c r="D8" s="3">
        <v>74</v>
      </c>
      <c r="E8" s="3">
        <v>76</v>
      </c>
      <c r="F8" s="3">
        <v>99</v>
      </c>
      <c r="G8" s="3">
        <v>115</v>
      </c>
      <c r="H8" s="4">
        <f>(Table4[[#This Row],[2017: okt]]-Table4[[#This Row],[2016: okt]])/Table4[[#This Row],[2016: okt]]</f>
        <v>0.51315789473684215</v>
      </c>
    </row>
    <row r="9" spans="1:11" x14ac:dyDescent="0.2">
      <c r="A9" s="2" t="s">
        <v>11</v>
      </c>
      <c r="B9" s="3">
        <v>272</v>
      </c>
      <c r="C9" s="3">
        <v>261</v>
      </c>
      <c r="D9" s="3">
        <v>242</v>
      </c>
      <c r="E9" s="3">
        <v>241</v>
      </c>
      <c r="F9" s="3">
        <v>324</v>
      </c>
      <c r="G9" s="3">
        <v>313</v>
      </c>
      <c r="H9" s="4">
        <f>(Table4[[#This Row],[2017: okt]]-Table4[[#This Row],[2016: okt]])/Table4[[#This Row],[2016: okt]]</f>
        <v>0.29875518672199169</v>
      </c>
    </row>
    <row r="10" spans="1:11" x14ac:dyDescent="0.2">
      <c r="A10" s="2" t="s">
        <v>12</v>
      </c>
      <c r="B10" s="3">
        <v>121</v>
      </c>
      <c r="C10" s="3">
        <v>117</v>
      </c>
      <c r="D10" s="3">
        <v>104</v>
      </c>
      <c r="E10" s="3">
        <v>82</v>
      </c>
      <c r="F10" s="3">
        <v>112</v>
      </c>
      <c r="G10" s="3">
        <v>112</v>
      </c>
      <c r="H10" s="4">
        <f>(Table4[[#This Row],[2017: okt]]-Table4[[#This Row],[2016: okt]])/Table4[[#This Row],[2016: okt]]</f>
        <v>0.36585365853658536</v>
      </c>
    </row>
    <row r="11" spans="1:11" x14ac:dyDescent="0.2">
      <c r="A11" s="2" t="s">
        <v>13</v>
      </c>
      <c r="B11" s="3">
        <v>254</v>
      </c>
      <c r="C11" s="3">
        <v>249</v>
      </c>
      <c r="D11" s="3">
        <v>270</v>
      </c>
      <c r="E11" s="3">
        <v>269</v>
      </c>
      <c r="F11" s="3">
        <v>392</v>
      </c>
      <c r="G11" s="3">
        <v>423</v>
      </c>
      <c r="H11" s="4">
        <f>(Table4[[#This Row],[2017: okt]]-Table4[[#This Row],[2016: okt]])/Table4[[#This Row],[2016: okt]]</f>
        <v>0.57249070631970256</v>
      </c>
    </row>
    <row r="12" spans="1:11" x14ac:dyDescent="0.2">
      <c r="A12" s="2" t="s">
        <v>14</v>
      </c>
      <c r="B12" s="3">
        <v>191</v>
      </c>
      <c r="C12" s="3">
        <v>188</v>
      </c>
      <c r="D12" s="3">
        <v>198</v>
      </c>
      <c r="E12" s="3">
        <v>178</v>
      </c>
      <c r="F12" s="3">
        <v>252</v>
      </c>
      <c r="G12" s="3">
        <v>253</v>
      </c>
      <c r="H12" s="4">
        <f>(Table4[[#This Row],[2017: okt]]-Table4[[#This Row],[2016: okt]])/Table4[[#This Row],[2016: okt]]</f>
        <v>0.42134831460674155</v>
      </c>
    </row>
    <row r="13" spans="1:11" x14ac:dyDescent="0.2">
      <c r="A13" s="2" t="s">
        <v>15</v>
      </c>
      <c r="B13" s="3">
        <v>235</v>
      </c>
      <c r="C13" s="3">
        <v>222</v>
      </c>
      <c r="D13" s="3">
        <v>243</v>
      </c>
      <c r="E13" s="3">
        <v>196</v>
      </c>
      <c r="F13" s="3">
        <v>284</v>
      </c>
      <c r="G13" s="3">
        <v>294</v>
      </c>
      <c r="H13" s="4">
        <f>(Table4[[#This Row],[2017: okt]]-Table4[[#This Row],[2016: okt]])/Table4[[#This Row],[2016: okt]]</f>
        <v>0.5</v>
      </c>
    </row>
    <row r="14" spans="1:11" x14ac:dyDescent="0.2">
      <c r="A14" s="2" t="s">
        <v>16</v>
      </c>
      <c r="B14" s="3">
        <v>264</v>
      </c>
      <c r="C14" s="3">
        <v>260</v>
      </c>
      <c r="D14" s="3">
        <v>271</v>
      </c>
      <c r="E14" s="3">
        <v>237</v>
      </c>
      <c r="F14" s="3">
        <v>395</v>
      </c>
      <c r="G14" s="3">
        <v>381</v>
      </c>
      <c r="H14" s="4">
        <f>(Table4[[#This Row],[2017: okt]]-Table4[[#This Row],[2016: okt]])/Table4[[#This Row],[2016: okt]]</f>
        <v>0.60759493670886078</v>
      </c>
    </row>
    <row r="15" spans="1:11" x14ac:dyDescent="0.2">
      <c r="A15" s="2" t="s">
        <v>17</v>
      </c>
      <c r="B15" s="3">
        <v>222</v>
      </c>
      <c r="C15" s="3">
        <v>222</v>
      </c>
      <c r="D15" s="3">
        <v>203</v>
      </c>
      <c r="E15" s="3">
        <v>194</v>
      </c>
      <c r="F15" s="3">
        <v>234</v>
      </c>
      <c r="G15" s="3">
        <v>240</v>
      </c>
      <c r="H15" s="4">
        <f>(Table4[[#This Row],[2017: okt]]-Table4[[#This Row],[2016: okt]])/Table4[[#This Row],[2016: okt]]</f>
        <v>0.23711340206185566</v>
      </c>
    </row>
    <row r="16" spans="1:11" x14ac:dyDescent="0.2">
      <c r="A16" s="2" t="s">
        <v>18</v>
      </c>
      <c r="B16" s="3">
        <v>96</v>
      </c>
      <c r="C16" s="3">
        <v>104</v>
      </c>
      <c r="D16" s="3">
        <v>111</v>
      </c>
      <c r="E16" s="3">
        <v>114</v>
      </c>
      <c r="F16" s="3">
        <v>166</v>
      </c>
      <c r="G16" s="3">
        <v>174</v>
      </c>
      <c r="H16" s="4">
        <f>(Table4[[#This Row],[2017: okt]]-Table4[[#This Row],[2016: okt]])/Table4[[#This Row],[2016: okt]]</f>
        <v>0.52631578947368418</v>
      </c>
    </row>
    <row r="17" spans="1:11" x14ac:dyDescent="0.2">
      <c r="A17" s="2" t="s">
        <v>19</v>
      </c>
      <c r="B17" s="3">
        <v>275</v>
      </c>
      <c r="C17" s="3">
        <v>271</v>
      </c>
      <c r="D17" s="3">
        <v>320</v>
      </c>
      <c r="E17" s="3">
        <v>254</v>
      </c>
      <c r="F17" s="3">
        <v>365</v>
      </c>
      <c r="G17" s="3">
        <v>370</v>
      </c>
      <c r="H17" s="4">
        <f>(Table4[[#This Row],[2017: okt]]-Table4[[#This Row],[2016: okt]])/Table4[[#This Row],[2016: okt]]</f>
        <v>0.45669291338582679</v>
      </c>
    </row>
    <row r="18" spans="1:11" x14ac:dyDescent="0.2">
      <c r="A18" s="2" t="s">
        <v>20</v>
      </c>
      <c r="B18" s="3">
        <v>2508</v>
      </c>
      <c r="C18" s="3">
        <v>2375</v>
      </c>
      <c r="D18" s="3">
        <v>1971</v>
      </c>
      <c r="E18" s="3">
        <v>1789</v>
      </c>
      <c r="F18" s="3">
        <v>2512</v>
      </c>
      <c r="G18" s="3">
        <v>2643</v>
      </c>
      <c r="H18" s="4">
        <f>(Table4[[#This Row],[2017: okt]]-Table4[[#This Row],[2016: okt]])/Table4[[#This Row],[2016: okt]]</f>
        <v>0.47736165455561769</v>
      </c>
    </row>
    <row r="19" spans="1:11" x14ac:dyDescent="0.2">
      <c r="A19" s="2" t="s">
        <v>21</v>
      </c>
      <c r="B19" s="3">
        <v>6411</v>
      </c>
      <c r="C19" s="3">
        <v>6650</v>
      </c>
      <c r="D19" s="3">
        <v>6779</v>
      </c>
      <c r="E19" s="3">
        <v>6333</v>
      </c>
      <c r="F19" s="3">
        <v>9335</v>
      </c>
      <c r="G19" s="3">
        <v>9675</v>
      </c>
      <c r="H19" s="4">
        <f>(Table4[[#This Row],[2017: okt]]-Table4[[#This Row],[2016: okt]])/Table4[[#This Row],[2016: okt]]</f>
        <v>0.52771198484130744</v>
      </c>
    </row>
    <row r="20" spans="1:11" x14ac:dyDescent="0.2">
      <c r="A20" s="2" t="s">
        <v>22</v>
      </c>
      <c r="B20" s="3">
        <v>338</v>
      </c>
      <c r="C20" s="3">
        <v>309</v>
      </c>
      <c r="D20" s="3">
        <v>352</v>
      </c>
      <c r="E20" s="3">
        <v>311</v>
      </c>
      <c r="F20" s="3">
        <v>386</v>
      </c>
      <c r="G20" s="3">
        <v>397</v>
      </c>
      <c r="H20" s="4">
        <f>(Table4[[#This Row],[2017: okt]]-Table4[[#This Row],[2016: okt]])/Table4[[#This Row],[2016: okt]]</f>
        <v>0.27652733118971062</v>
      </c>
    </row>
    <row r="21" spans="1:11" x14ac:dyDescent="0.2">
      <c r="A21" s="2" t="s">
        <v>23</v>
      </c>
      <c r="B21" s="3">
        <v>834</v>
      </c>
      <c r="C21" s="3">
        <v>822</v>
      </c>
      <c r="D21" s="3">
        <v>987</v>
      </c>
      <c r="E21" s="3">
        <v>858</v>
      </c>
      <c r="F21" s="3">
        <v>1097</v>
      </c>
      <c r="G21" s="3">
        <v>1052</v>
      </c>
      <c r="H21" s="4">
        <f>(Table4[[#This Row],[2017: okt]]-Table4[[#This Row],[2016: okt]])/Table4[[#This Row],[2016: okt]]</f>
        <v>0.22610722610722611</v>
      </c>
    </row>
    <row r="22" spans="1:11" x14ac:dyDescent="0.2">
      <c r="A22" s="2" t="s">
        <v>24</v>
      </c>
      <c r="B22" s="3">
        <v>260</v>
      </c>
      <c r="C22" s="3">
        <v>257</v>
      </c>
      <c r="D22" s="3">
        <v>272</v>
      </c>
      <c r="E22" s="3">
        <v>221</v>
      </c>
      <c r="F22" s="3">
        <v>300</v>
      </c>
      <c r="G22" s="3">
        <v>296</v>
      </c>
      <c r="H22" s="4">
        <f>(Table4[[#This Row],[2017: okt]]-Table4[[#This Row],[2016: okt]])/Table4[[#This Row],[2016: okt]]</f>
        <v>0.33936651583710409</v>
      </c>
    </row>
    <row r="23" spans="1:11" x14ac:dyDescent="0.2">
      <c r="A23" s="2" t="s">
        <v>25</v>
      </c>
      <c r="B23" s="3">
        <v>313</v>
      </c>
      <c r="C23" s="3">
        <v>305</v>
      </c>
      <c r="D23" s="3">
        <v>319</v>
      </c>
      <c r="E23" s="3">
        <v>293</v>
      </c>
      <c r="F23" s="3">
        <v>431</v>
      </c>
      <c r="G23" s="3">
        <v>384</v>
      </c>
      <c r="H23" s="4">
        <f>(Table4[[#This Row],[2017: okt]]-Table4[[#This Row],[2016: okt]])/Table4[[#This Row],[2016: okt]]</f>
        <v>0.31058020477815701</v>
      </c>
    </row>
    <row r="24" spans="1:11" x14ac:dyDescent="0.2">
      <c r="A24" s="2" t="s">
        <v>26</v>
      </c>
      <c r="B24" s="3">
        <v>281</v>
      </c>
      <c r="C24" s="3">
        <v>286</v>
      </c>
      <c r="D24" s="3">
        <v>309</v>
      </c>
      <c r="E24" s="3">
        <v>282</v>
      </c>
      <c r="F24" s="3">
        <v>472</v>
      </c>
      <c r="G24" s="3">
        <v>470</v>
      </c>
      <c r="H24" s="4">
        <f>(Table4[[#This Row],[2017: okt]]-Table4[[#This Row],[2016: okt]])/Table4[[#This Row],[2016: okt]]</f>
        <v>0.66666666666666663</v>
      </c>
    </row>
    <row r="25" spans="1:11" x14ac:dyDescent="0.2">
      <c r="A25" s="2" t="s">
        <v>27</v>
      </c>
      <c r="B25" s="3">
        <v>401</v>
      </c>
      <c r="C25" s="3">
        <v>420</v>
      </c>
      <c r="D25" s="3">
        <v>414</v>
      </c>
      <c r="E25" s="3">
        <v>392</v>
      </c>
      <c r="F25" s="3">
        <v>508</v>
      </c>
      <c r="G25" s="3">
        <v>512</v>
      </c>
      <c r="H25" s="4">
        <f>(Table4[[#This Row],[2017: okt]]-Table4[[#This Row],[2016: okt]])/Table4[[#This Row],[2016: okt]]</f>
        <v>0.30612244897959184</v>
      </c>
    </row>
    <row r="26" spans="1:11" x14ac:dyDescent="0.2">
      <c r="A26" s="2" t="s">
        <v>28</v>
      </c>
      <c r="B26" s="3">
        <v>2077</v>
      </c>
      <c r="C26" s="3">
        <v>2161</v>
      </c>
      <c r="D26" s="3">
        <v>2136</v>
      </c>
      <c r="E26" s="3">
        <v>1980</v>
      </c>
      <c r="F26" s="3">
        <v>2640</v>
      </c>
      <c r="G26" s="3">
        <v>2742</v>
      </c>
      <c r="H26" s="4">
        <f>(Table4[[#This Row],[2017: okt]]-Table4[[#This Row],[2016: okt]])/Table4[[#This Row],[2016: okt]]</f>
        <v>0.38484848484848483</v>
      </c>
    </row>
    <row r="27" spans="1:11" x14ac:dyDescent="0.2">
      <c r="A27" s="2" t="s">
        <v>29</v>
      </c>
      <c r="B27" s="3">
        <v>189</v>
      </c>
      <c r="C27" s="3">
        <v>249</v>
      </c>
      <c r="D27" s="3">
        <v>367</v>
      </c>
      <c r="E27" s="3">
        <v>350</v>
      </c>
      <c r="F27" s="3">
        <v>557</v>
      </c>
      <c r="G27" s="3">
        <v>553</v>
      </c>
      <c r="H27" s="4">
        <f>(Table4[[#This Row],[2017: okt]]-Table4[[#This Row],[2016: okt]])/Table4[[#This Row],[2016: okt]]</f>
        <v>0.57999999999999996</v>
      </c>
    </row>
    <row r="28" spans="1:11" x14ac:dyDescent="0.2">
      <c r="A28" s="2" t="s">
        <v>30</v>
      </c>
      <c r="B28" s="3">
        <v>523</v>
      </c>
      <c r="C28" s="3">
        <v>467</v>
      </c>
      <c r="D28" s="3">
        <v>492</v>
      </c>
      <c r="E28" s="3">
        <v>425</v>
      </c>
      <c r="F28" s="3">
        <v>750</v>
      </c>
      <c r="G28" s="3">
        <v>750</v>
      </c>
      <c r="H28" s="4">
        <f>(Table4[[#This Row],[2017: okt]]-Table4[[#This Row],[2016: okt]])/Table4[[#This Row],[2016: okt]]</f>
        <v>0.76470588235294112</v>
      </c>
    </row>
    <row r="31" spans="1:11" x14ac:dyDescent="0.2">
      <c r="B31" s="1" t="s">
        <v>31</v>
      </c>
    </row>
    <row r="32" spans="1:11" ht="17" thickBot="1" x14ac:dyDescent="0.25">
      <c r="A32" s="5" t="s">
        <v>2</v>
      </c>
      <c r="B32" s="6" t="s">
        <v>3</v>
      </c>
      <c r="C32" s="6" t="s">
        <v>4</v>
      </c>
      <c r="D32" s="6" t="s">
        <v>5</v>
      </c>
      <c r="E32" s="6" t="s">
        <v>6</v>
      </c>
      <c r="F32" s="6" t="s">
        <v>7</v>
      </c>
      <c r="G32" s="7" t="s">
        <v>8</v>
      </c>
      <c r="H32" s="17" t="s">
        <v>37</v>
      </c>
      <c r="J32" s="1"/>
      <c r="K32" s="1"/>
    </row>
    <row r="33" spans="1:9" ht="17" thickTop="1" x14ac:dyDescent="0.2">
      <c r="A33" s="8" t="s">
        <v>10</v>
      </c>
      <c r="B33" s="9">
        <v>4.4640000000000004</v>
      </c>
      <c r="C33" s="10">
        <v>4.8079999999999998</v>
      </c>
      <c r="D33" s="9">
        <v>1.351</v>
      </c>
      <c r="E33" s="10">
        <v>2.6320000000000001</v>
      </c>
      <c r="F33" s="9">
        <v>1.01</v>
      </c>
      <c r="G33" s="10">
        <v>2.609</v>
      </c>
      <c r="H33" s="22">
        <f>Table5[[#This Row],[2017: okt]]-Table5[[#This Row],[2016: okt]]</f>
        <v>-2.3000000000000131E-2</v>
      </c>
      <c r="I33" s="1"/>
    </row>
    <row r="34" spans="1:9" x14ac:dyDescent="0.2">
      <c r="A34" s="11" t="s">
        <v>11</v>
      </c>
      <c r="B34" s="12">
        <v>2.9409999999999998</v>
      </c>
      <c r="C34" s="13">
        <v>4.9809999999999999</v>
      </c>
      <c r="D34" s="12">
        <v>4.9589999999999996</v>
      </c>
      <c r="E34" s="13">
        <v>4.5640000000000001</v>
      </c>
      <c r="F34" s="12">
        <v>1.2350000000000001</v>
      </c>
      <c r="G34" s="13">
        <v>3.8340000000000001</v>
      </c>
      <c r="H34" s="19">
        <f>Table5[[#This Row],[2017: okt]]-Table5[[#This Row],[2016: okt]]</f>
        <v>-0.73</v>
      </c>
    </row>
    <row r="35" spans="1:9" x14ac:dyDescent="0.2">
      <c r="A35" s="8" t="s">
        <v>12</v>
      </c>
      <c r="B35" s="9">
        <v>4.9589999999999996</v>
      </c>
      <c r="C35" s="10">
        <v>5.1280000000000001</v>
      </c>
      <c r="D35" s="9">
        <v>2.8849999999999998</v>
      </c>
      <c r="E35" s="10">
        <v>4.8780000000000001</v>
      </c>
      <c r="F35" s="9">
        <v>7.1429999999999998</v>
      </c>
      <c r="G35" s="10">
        <v>8.9290000000000003</v>
      </c>
      <c r="H35" s="19">
        <f>Table5[[#This Row],[2017: okt]]-Table5[[#This Row],[2016: okt]]</f>
        <v>4.0510000000000002</v>
      </c>
    </row>
    <row r="36" spans="1:9" x14ac:dyDescent="0.2">
      <c r="A36" s="11" t="s">
        <v>13</v>
      </c>
      <c r="B36" s="12">
        <v>1.575</v>
      </c>
      <c r="C36" s="13">
        <v>4.4180000000000001</v>
      </c>
      <c r="D36" s="12">
        <v>4.0739999999999998</v>
      </c>
      <c r="E36" s="13">
        <v>2.9740000000000002</v>
      </c>
      <c r="F36" s="12">
        <v>2.2959999999999998</v>
      </c>
      <c r="G36" s="13">
        <v>2.6</v>
      </c>
      <c r="H36" s="19">
        <f>Table5[[#This Row],[2017: okt]]-Table5[[#This Row],[2016: okt]]</f>
        <v>-0.37400000000000011</v>
      </c>
    </row>
    <row r="37" spans="1:9" x14ac:dyDescent="0.2">
      <c r="A37" s="8" t="s">
        <v>14</v>
      </c>
      <c r="B37" s="9">
        <v>1.0469999999999999</v>
      </c>
      <c r="C37" s="10">
        <v>0.53200000000000003</v>
      </c>
      <c r="D37" s="9">
        <v>3.5350000000000001</v>
      </c>
      <c r="E37" s="10">
        <v>6.18</v>
      </c>
      <c r="F37" s="9">
        <v>3.5710000000000002</v>
      </c>
      <c r="G37" s="10">
        <v>5.1379999999999999</v>
      </c>
      <c r="H37" s="19">
        <f>Table5[[#This Row],[2017: okt]]-Table5[[#This Row],[2016: okt]]</f>
        <v>-1.0419999999999998</v>
      </c>
    </row>
    <row r="38" spans="1:9" x14ac:dyDescent="0.2">
      <c r="A38" s="11" t="s">
        <v>15</v>
      </c>
      <c r="B38" s="12">
        <v>3.4039999999999999</v>
      </c>
      <c r="C38" s="13">
        <v>3.153</v>
      </c>
      <c r="D38" s="12">
        <v>4.5270000000000001</v>
      </c>
      <c r="E38" s="13">
        <v>4.5919999999999996</v>
      </c>
      <c r="F38" s="12">
        <v>2.8170000000000002</v>
      </c>
      <c r="G38" s="13">
        <v>4.7619999999999996</v>
      </c>
      <c r="H38" s="19">
        <f>Table5[[#This Row],[2017: okt]]-Table5[[#This Row],[2016: okt]]</f>
        <v>0.16999999999999993</v>
      </c>
    </row>
    <row r="39" spans="1:9" x14ac:dyDescent="0.2">
      <c r="A39" s="8" t="s">
        <v>16</v>
      </c>
      <c r="B39" s="9">
        <v>4.5449999999999999</v>
      </c>
      <c r="C39" s="10">
        <v>2.6920000000000002</v>
      </c>
      <c r="D39" s="9">
        <v>0.73799999999999999</v>
      </c>
      <c r="E39" s="10">
        <v>0.84399999999999997</v>
      </c>
      <c r="F39" s="9">
        <v>2.278</v>
      </c>
      <c r="G39" s="10">
        <v>4.1989999999999998</v>
      </c>
      <c r="H39" s="19">
        <f>Table5[[#This Row],[2017: okt]]-Table5[[#This Row],[2016: okt]]</f>
        <v>3.355</v>
      </c>
    </row>
    <row r="40" spans="1:9" x14ac:dyDescent="0.2">
      <c r="A40" s="11" t="s">
        <v>17</v>
      </c>
      <c r="B40" s="12">
        <v>4.0540000000000003</v>
      </c>
      <c r="C40" s="13">
        <v>3.153</v>
      </c>
      <c r="D40" s="12">
        <v>5.9109999999999996</v>
      </c>
      <c r="E40" s="13">
        <v>6.1859999999999999</v>
      </c>
      <c r="F40" s="12">
        <v>2.137</v>
      </c>
      <c r="G40" s="13">
        <v>3.3330000000000002</v>
      </c>
      <c r="H40" s="19">
        <f>Table5[[#This Row],[2017: okt]]-Table5[[#This Row],[2016: okt]]</f>
        <v>-2.8529999999999998</v>
      </c>
    </row>
    <row r="41" spans="1:9" x14ac:dyDescent="0.2">
      <c r="A41" s="8" t="s">
        <v>18</v>
      </c>
      <c r="B41" s="9">
        <v>1.042</v>
      </c>
      <c r="C41" s="10">
        <v>3.8460000000000001</v>
      </c>
      <c r="D41" s="9">
        <v>3.6040000000000001</v>
      </c>
      <c r="E41" s="10">
        <v>3.5089999999999999</v>
      </c>
      <c r="F41" s="9">
        <v>1.8069999999999999</v>
      </c>
      <c r="G41" s="10">
        <v>2.8740000000000001</v>
      </c>
      <c r="H41" s="19">
        <f>Table5[[#This Row],[2017: okt]]-Table5[[#This Row],[2016: okt]]</f>
        <v>-0.63499999999999979</v>
      </c>
    </row>
    <row r="42" spans="1:9" x14ac:dyDescent="0.2">
      <c r="A42" s="11" t="s">
        <v>19</v>
      </c>
      <c r="B42" s="12">
        <v>3.2730000000000001</v>
      </c>
      <c r="C42" s="13">
        <v>5.5350000000000001</v>
      </c>
      <c r="D42" s="12">
        <v>3.75</v>
      </c>
      <c r="E42" s="13">
        <v>6.2990000000000004</v>
      </c>
      <c r="F42" s="12">
        <v>4.6580000000000004</v>
      </c>
      <c r="G42" s="13">
        <v>8.1080000000000005</v>
      </c>
      <c r="H42" s="19">
        <f>Table5[[#This Row],[2017: okt]]-Table5[[#This Row],[2016: okt]]</f>
        <v>1.8090000000000002</v>
      </c>
    </row>
    <row r="43" spans="1:9" x14ac:dyDescent="0.2">
      <c r="A43" s="8" t="s">
        <v>20</v>
      </c>
      <c r="B43" s="9">
        <v>7.5359999999999996</v>
      </c>
      <c r="C43" s="10">
        <v>7.3680000000000003</v>
      </c>
      <c r="D43" s="9">
        <v>5.1239999999999997</v>
      </c>
      <c r="E43" s="10">
        <v>5.5339999999999998</v>
      </c>
      <c r="F43" s="9">
        <v>4.6180000000000003</v>
      </c>
      <c r="G43" s="10">
        <v>7</v>
      </c>
      <c r="H43" s="19">
        <f>Table5[[#This Row],[2017: okt]]-Table5[[#This Row],[2016: okt]]</f>
        <v>1.4660000000000002</v>
      </c>
    </row>
    <row r="44" spans="1:9" x14ac:dyDescent="0.2">
      <c r="A44" s="11" t="s">
        <v>21</v>
      </c>
      <c r="B44" s="12">
        <v>2.262</v>
      </c>
      <c r="C44" s="13">
        <v>2.5859999999999999</v>
      </c>
      <c r="D44" s="12">
        <v>3.7909999999999999</v>
      </c>
      <c r="E44" s="13">
        <v>4.7370000000000001</v>
      </c>
      <c r="F44" s="12">
        <v>6.16</v>
      </c>
      <c r="G44" s="13">
        <v>10.677</v>
      </c>
      <c r="H44" s="19">
        <f>Table5[[#This Row],[2017: okt]]-Table5[[#This Row],[2016: okt]]</f>
        <v>5.9399999999999995</v>
      </c>
    </row>
    <row r="45" spans="1:9" x14ac:dyDescent="0.2">
      <c r="A45" s="8" t="s">
        <v>22</v>
      </c>
      <c r="B45" s="9">
        <v>2.0710000000000002</v>
      </c>
      <c r="C45" s="10">
        <v>2.9129999999999998</v>
      </c>
      <c r="D45" s="9">
        <v>2.2730000000000001</v>
      </c>
      <c r="E45" s="10">
        <v>3.859</v>
      </c>
      <c r="F45" s="9">
        <v>3.8860000000000001</v>
      </c>
      <c r="G45" s="10">
        <v>5.7930000000000001</v>
      </c>
      <c r="H45" s="19">
        <f>Table5[[#This Row],[2017: okt]]-Table5[[#This Row],[2016: okt]]</f>
        <v>1.9340000000000002</v>
      </c>
    </row>
    <row r="46" spans="1:9" x14ac:dyDescent="0.2">
      <c r="A46" s="11" t="s">
        <v>23</v>
      </c>
      <c r="B46" s="12">
        <v>4.077</v>
      </c>
      <c r="C46" s="13">
        <v>3.4060000000000001</v>
      </c>
      <c r="D46" s="12">
        <v>4.0529999999999999</v>
      </c>
      <c r="E46" s="13">
        <v>3.9630000000000001</v>
      </c>
      <c r="F46" s="12">
        <v>7.11</v>
      </c>
      <c r="G46" s="13">
        <v>13.212999999999999</v>
      </c>
      <c r="H46" s="19">
        <f>Table5[[#This Row],[2017: okt]]-Table5[[#This Row],[2016: okt]]</f>
        <v>9.25</v>
      </c>
    </row>
    <row r="47" spans="1:9" x14ac:dyDescent="0.2">
      <c r="A47" s="8" t="s">
        <v>24</v>
      </c>
      <c r="B47" s="9">
        <v>3.8460000000000001</v>
      </c>
      <c r="C47" s="10">
        <v>3.5019999999999998</v>
      </c>
      <c r="D47" s="9">
        <v>2.9409999999999998</v>
      </c>
      <c r="E47" s="10">
        <v>2.7149999999999999</v>
      </c>
      <c r="F47" s="9">
        <v>2</v>
      </c>
      <c r="G47" s="10">
        <v>2.0270000000000001</v>
      </c>
      <c r="H47" s="19">
        <f>Table5[[#This Row],[2017: okt]]-Table5[[#This Row],[2016: okt]]</f>
        <v>-0.68799999999999972</v>
      </c>
    </row>
    <row r="48" spans="1:9" x14ac:dyDescent="0.2">
      <c r="A48" s="11" t="s">
        <v>25</v>
      </c>
      <c r="B48" s="12">
        <v>3.5139999999999998</v>
      </c>
      <c r="C48" s="13">
        <v>4.9180000000000001</v>
      </c>
      <c r="D48" s="12">
        <v>3.762</v>
      </c>
      <c r="E48" s="13">
        <v>6.4850000000000003</v>
      </c>
      <c r="F48" s="12">
        <v>6.2649999999999997</v>
      </c>
      <c r="G48" s="13">
        <v>9.8960000000000008</v>
      </c>
      <c r="H48" s="19">
        <f>Table5[[#This Row],[2017: okt]]-Table5[[#This Row],[2016: okt]]</f>
        <v>3.4110000000000005</v>
      </c>
    </row>
    <row r="49" spans="1:11" x14ac:dyDescent="0.2">
      <c r="A49" s="8" t="s">
        <v>26</v>
      </c>
      <c r="B49" s="9">
        <v>4.2699999999999996</v>
      </c>
      <c r="C49" s="10">
        <v>2.7970000000000002</v>
      </c>
      <c r="D49" s="9">
        <v>2.2650000000000001</v>
      </c>
      <c r="E49" s="10">
        <v>4.2549999999999999</v>
      </c>
      <c r="F49" s="9">
        <v>5.72</v>
      </c>
      <c r="G49" s="10">
        <v>7.8719999999999999</v>
      </c>
      <c r="H49" s="19">
        <f>Table5[[#This Row],[2017: okt]]-Table5[[#This Row],[2016: okt]]</f>
        <v>3.617</v>
      </c>
    </row>
    <row r="50" spans="1:11" x14ac:dyDescent="0.2">
      <c r="A50" s="11" t="s">
        <v>27</v>
      </c>
      <c r="B50" s="12">
        <v>2.4940000000000002</v>
      </c>
      <c r="C50" s="13">
        <v>4.048</v>
      </c>
      <c r="D50" s="12">
        <v>1.4490000000000001</v>
      </c>
      <c r="E50" s="13">
        <v>3.5710000000000002</v>
      </c>
      <c r="F50" s="12">
        <v>3.5430000000000001</v>
      </c>
      <c r="G50" s="13">
        <v>7.2270000000000003</v>
      </c>
      <c r="H50" s="19">
        <f>Table5[[#This Row],[2017: okt]]-Table5[[#This Row],[2016: okt]]</f>
        <v>3.6560000000000001</v>
      </c>
    </row>
    <row r="51" spans="1:11" x14ac:dyDescent="0.2">
      <c r="A51" s="8" t="s">
        <v>28</v>
      </c>
      <c r="B51" s="9">
        <v>2.9849999999999999</v>
      </c>
      <c r="C51" s="10">
        <v>3.7949999999999999</v>
      </c>
      <c r="D51" s="9">
        <v>2.4809999999999999</v>
      </c>
      <c r="E51" s="10">
        <v>2.677</v>
      </c>
      <c r="F51" s="9">
        <v>2.6520000000000001</v>
      </c>
      <c r="G51" s="10">
        <v>4.048</v>
      </c>
      <c r="H51" s="19">
        <f>Table5[[#This Row],[2017: okt]]-Table5[[#This Row],[2016: okt]]</f>
        <v>1.371</v>
      </c>
    </row>
    <row r="52" spans="1:11" x14ac:dyDescent="0.2">
      <c r="A52" s="11" t="s">
        <v>29</v>
      </c>
      <c r="B52" s="12">
        <v>4.7619999999999996</v>
      </c>
      <c r="C52" s="13">
        <v>2.8109999999999999</v>
      </c>
      <c r="D52" s="12">
        <v>2.7250000000000001</v>
      </c>
      <c r="E52" s="13">
        <v>3.714</v>
      </c>
      <c r="F52" s="12">
        <v>3.77</v>
      </c>
      <c r="G52" s="13">
        <v>7.9569999999999999</v>
      </c>
      <c r="H52" s="19">
        <f>Table5[[#This Row],[2017: okt]]-Table5[[#This Row],[2016: okt]]</f>
        <v>4.2430000000000003</v>
      </c>
    </row>
    <row r="53" spans="1:11" x14ac:dyDescent="0.2">
      <c r="A53" s="14" t="s">
        <v>30</v>
      </c>
      <c r="B53" s="15">
        <v>0.95599999999999996</v>
      </c>
      <c r="C53" s="16">
        <v>2.7839999999999998</v>
      </c>
      <c r="D53" s="15">
        <v>1.829</v>
      </c>
      <c r="E53" s="16">
        <v>1.4119999999999999</v>
      </c>
      <c r="F53" s="15">
        <v>2.133</v>
      </c>
      <c r="G53" s="16">
        <v>4.5330000000000004</v>
      </c>
      <c r="H53" s="19">
        <f>Table5[[#This Row],[2017: okt]]-Table5[[#This Row],[2016: okt]]</f>
        <v>3.1210000000000004</v>
      </c>
    </row>
    <row r="56" spans="1:11" ht="17" x14ac:dyDescent="0.2">
      <c r="A56" s="20" t="s">
        <v>32</v>
      </c>
    </row>
    <row r="57" spans="1:11" ht="17" x14ac:dyDescent="0.2">
      <c r="A57" s="21" t="s">
        <v>33</v>
      </c>
      <c r="J57" s="1"/>
      <c r="K57" s="1"/>
    </row>
    <row r="59" spans="1:11" ht="17" x14ac:dyDescent="0.2">
      <c r="A59" s="20" t="s">
        <v>34</v>
      </c>
    </row>
    <row r="60" spans="1:11" ht="17" x14ac:dyDescent="0.2">
      <c r="A60" s="21" t="s">
        <v>35</v>
      </c>
    </row>
    <row r="79" spans="2:2" x14ac:dyDescent="0.2">
      <c r="B79" s="1"/>
    </row>
    <row r="100" spans="1:2" x14ac:dyDescent="0.2">
      <c r="A100" s="18"/>
    </row>
    <row r="101" spans="1:2" x14ac:dyDescent="0.2">
      <c r="A101" s="18"/>
    </row>
    <row r="103" spans="1:2" x14ac:dyDescent="0.2">
      <c r="B103" s="1"/>
    </row>
    <row r="113" spans="1:1" ht="17" x14ac:dyDescent="0.2">
      <c r="A113" s="20"/>
    </row>
    <row r="114" spans="1:1" ht="17" x14ac:dyDescent="0.2">
      <c r="A114" s="21"/>
    </row>
    <row r="139" spans="1:1" ht="17" x14ac:dyDescent="0.2">
      <c r="A139" s="20"/>
    </row>
    <row r="140" spans="1:1" ht="17" x14ac:dyDescent="0.2">
      <c r="A140" s="21"/>
    </row>
  </sheetData>
  <hyperlinks>
    <hyperlink ref="A28" r:id="rId1"/>
    <hyperlink ref="A8" r:id="rId2"/>
    <hyperlink ref="A19" r:id="rId3"/>
    <hyperlink ref="A26" r:id="rId4"/>
    <hyperlink ref="A16" r:id="rId5"/>
    <hyperlink ref="A9" r:id="rId6"/>
    <hyperlink ref="A14" r:id="rId7"/>
    <hyperlink ref="A12" r:id="rId8"/>
    <hyperlink ref="A11" r:id="rId9"/>
    <hyperlink ref="A20" r:id="rId10"/>
    <hyperlink ref="A23" r:id="rId11"/>
    <hyperlink ref="A22" r:id="rId12"/>
    <hyperlink ref="A25" r:id="rId13"/>
    <hyperlink ref="A21" r:id="rId14"/>
    <hyperlink ref="A18" r:id="rId15"/>
    <hyperlink ref="A15" r:id="rId16"/>
    <hyperlink ref="A24" r:id="rId17"/>
    <hyperlink ref="A13" r:id="rId18"/>
    <hyperlink ref="A17" r:id="rId19"/>
    <hyperlink ref="A10" r:id="rId20"/>
    <hyperlink ref="A27" r:id="rId21"/>
    <hyperlink ref="A39" r:id="rId22"/>
    <hyperlink ref="A44" r:id="rId23"/>
    <hyperlink ref="A37" r:id="rId24"/>
    <hyperlink ref="A53" r:id="rId25"/>
    <hyperlink ref="A52" r:id="rId26"/>
    <hyperlink ref="A36" r:id="rId27"/>
    <hyperlink ref="A41" r:id="rId28"/>
    <hyperlink ref="A48" r:id="rId29"/>
    <hyperlink ref="A51" r:id="rId30"/>
    <hyperlink ref="A45" r:id="rId31"/>
    <hyperlink ref="A33" r:id="rId32"/>
    <hyperlink ref="A46" r:id="rId33"/>
    <hyperlink ref="A47" r:id="rId34"/>
    <hyperlink ref="A40" r:id="rId35"/>
    <hyperlink ref="A34" r:id="rId36"/>
    <hyperlink ref="A50" r:id="rId37"/>
    <hyperlink ref="A49" r:id="rId38"/>
    <hyperlink ref="A42" r:id="rId39"/>
    <hyperlink ref="A43" r:id="rId40"/>
    <hyperlink ref="A38" r:id="rId41"/>
    <hyperlink ref="A35" r:id="rId42"/>
  </hyperlinks>
  <pageMargins left="0.7" right="0.7" top="0.75" bottom="0.75" header="0.3" footer="0.3"/>
  <tableParts count="2">
    <tablePart r:id="rId43"/>
    <tablePart r:id="rId4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2017-11-02T18:39:38Z</dcterms:created>
  <dcterms:modified xsi:type="dcterms:W3CDTF">2017-11-02T19:12:31Z</dcterms:modified>
</cp:coreProperties>
</file>