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570" windowHeight="5685" activeTab="0"/>
  </bookViews>
  <sheets>
    <sheet name="TOP 20   2008" sheetId="1" r:id="rId1"/>
    <sheet name="PER RASGRUPP 2008" sheetId="2" r:id="rId2"/>
    <sheet name="Alla raser 2008  (alfabetiskt)" sheetId="3" r:id="rId3"/>
    <sheet name="Alla raser  2008 (antal reg.)" sheetId="4" r:id="rId4"/>
    <sheet name="Största ÖKNING 2008  (%) " sheetId="5" r:id="rId5"/>
    <sheet name="Största MINSKNING  2008  (%)" sheetId="6" r:id="rId6"/>
  </sheets>
  <definedNames>
    <definedName name="_xlnm.Print_Titles" localSheetId="3">'Alla raser  2008 (antal reg.)'!$1:$1</definedName>
    <definedName name="_xlnm.Print_Titles" localSheetId="2">'Alla raser 2008  (alfabetiskt)'!$1:$1</definedName>
    <definedName name="_xlnm.Print_Titles" localSheetId="5">'Största MINSKNING  2008  (%)'!$1:$1</definedName>
    <definedName name="_xlnm.Print_Titles" localSheetId="4">'Största ÖKNING 2008  (%) '!$1:$1</definedName>
    <definedName name="_xlnm.Print_Titles" localSheetId="0">'TOP 20   2008'!$1:$1</definedName>
  </definedNames>
  <calcPr fullCalcOnLoad="1"/>
</workbook>
</file>

<file path=xl/sharedStrings.xml><?xml version="1.0" encoding="utf-8"?>
<sst xmlns="http://schemas.openxmlformats.org/spreadsheetml/2006/main" count="738" uniqueCount="345">
  <si>
    <t>TOTALT</t>
  </si>
  <si>
    <t>Ändr (st)</t>
  </si>
  <si>
    <t>Ändr (%)</t>
  </si>
  <si>
    <t>Grupp  1</t>
  </si>
  <si>
    <t>Vall-, boskaps- och herdehundar</t>
  </si>
  <si>
    <t>Grupp  2</t>
  </si>
  <si>
    <t>Grupp  3</t>
  </si>
  <si>
    <t>Terrier</t>
  </si>
  <si>
    <t>Grupp  4</t>
  </si>
  <si>
    <t>Grupp  5</t>
  </si>
  <si>
    <t>Grupp  6</t>
  </si>
  <si>
    <t>Grupp  7</t>
  </si>
  <si>
    <t>Stående fågelhundar</t>
  </si>
  <si>
    <t>Grupp  8</t>
  </si>
  <si>
    <t>Stötande, apporterande och vattenhundar</t>
  </si>
  <si>
    <t>Grupp  9</t>
  </si>
  <si>
    <t>Sällskapshundar</t>
  </si>
  <si>
    <t>Grupp 10</t>
  </si>
  <si>
    <t>Vinthundar</t>
  </si>
  <si>
    <t>Rasnamn</t>
  </si>
  <si>
    <t>SCHÄFER</t>
  </si>
  <si>
    <t>GOLDEN RETRIEVER</t>
  </si>
  <si>
    <t>LABRADOR RETRIEVER</t>
  </si>
  <si>
    <t>JÄMTHUND</t>
  </si>
  <si>
    <t>TAX, STRÄVHÅRIG NORMALSTOR</t>
  </si>
  <si>
    <t>DREVER</t>
  </si>
  <si>
    <t>ROTTWEILER</t>
  </si>
  <si>
    <t>CAVALIER KING CHARLES SPANIEL</t>
  </si>
  <si>
    <t>COCKER SPANIEL</t>
  </si>
  <si>
    <t>ENGELSK SPRINGER SPANIEL</t>
  </si>
  <si>
    <t>COLLIE, LÅNGHÅRIG</t>
  </si>
  <si>
    <t>SHETLAND SHEEPDOG</t>
  </si>
  <si>
    <t>FLATCOATED RETRIEVER</t>
  </si>
  <si>
    <t>HAMILTONSTÖVARE</t>
  </si>
  <si>
    <t>IRISH SOFTCOATED WHEATEN TERRIER</t>
  </si>
  <si>
    <t>BORDER COLLIE</t>
  </si>
  <si>
    <t>FINSK STÖVARE</t>
  </si>
  <si>
    <t>BERNER SENNENHUND</t>
  </si>
  <si>
    <t>BOXER</t>
  </si>
  <si>
    <t>SUMMA</t>
  </si>
  <si>
    <t>DALMATINER</t>
  </si>
  <si>
    <t>BICHON FRISÉ</t>
  </si>
  <si>
    <t>SHIH TZU</t>
  </si>
  <si>
    <t>WACHTELHUND</t>
  </si>
  <si>
    <t>IRLÄNDSK RÖD SETTER</t>
  </si>
  <si>
    <t>TIBETANSK SPANIEL</t>
  </si>
  <si>
    <t>NORRBOTTENSPETS</t>
  </si>
  <si>
    <t>BEAGLE</t>
  </si>
  <si>
    <t>WELSH SPRINGER SPANIEL</t>
  </si>
  <si>
    <t>BICHON HAVANAIS</t>
  </si>
  <si>
    <t>PAPILLON</t>
  </si>
  <si>
    <t>FINSK LAPPHUND</t>
  </si>
  <si>
    <t>TAX, LÅNGHÅRIG NORMALSTOR</t>
  </si>
  <si>
    <t>BASSET ARTÉSIEN NORMAND</t>
  </si>
  <si>
    <t>KLEINER MüNSTERLÄNDER</t>
  </si>
  <si>
    <t>VÄSTGÖTASPETS</t>
  </si>
  <si>
    <t>KORTHÅRIG VORSTEH</t>
  </si>
  <si>
    <t>AMERIKANSK COCKER SPANIEL</t>
  </si>
  <si>
    <t>JAPANSK SPETS</t>
  </si>
  <si>
    <t>ENGELSK BULLDOGG</t>
  </si>
  <si>
    <t>TYSK JAKTTERRIER</t>
  </si>
  <si>
    <t>RIESENSCHNAUZER, SVART</t>
  </si>
  <si>
    <t>SCHILLERSTÖVARE</t>
  </si>
  <si>
    <t>CHIHUAHUA, LÅNGHÅRIG</t>
  </si>
  <si>
    <t>SKOTSK TERRIER</t>
  </si>
  <si>
    <t>BASSET HOUND</t>
  </si>
  <si>
    <t>BRIARD</t>
  </si>
  <si>
    <t>GRAND DANOIS</t>
  </si>
  <si>
    <t>NORSK BUHUND</t>
  </si>
  <si>
    <t>ISLÄNDSK FÅRHUND</t>
  </si>
  <si>
    <t>KUVASZ</t>
  </si>
  <si>
    <t>KARELSK BJÖRNHUND</t>
  </si>
  <si>
    <t>DUNKERSTÖVARE</t>
  </si>
  <si>
    <t>COLLIE, KORTHÅRIG</t>
  </si>
  <si>
    <t>SILKY TERRIER</t>
  </si>
  <si>
    <t>PEKINGESE</t>
  </si>
  <si>
    <t>BEAUCERON</t>
  </si>
  <si>
    <t>TAX, KORTHÅRIG DVÄRG</t>
  </si>
  <si>
    <t>TIBETANSK TERRIER</t>
  </si>
  <si>
    <t>IRLÄNDSK VARGHUND</t>
  </si>
  <si>
    <t>BULLMASTIFF</t>
  </si>
  <si>
    <t>LEONBERGER</t>
  </si>
  <si>
    <t>PYRENÉERHUND</t>
  </si>
  <si>
    <t>DVÄRGPINSCHER</t>
  </si>
  <si>
    <t>BULLTERRIER</t>
  </si>
  <si>
    <t>BELGISK VALLHUND/ GROENENDAEL</t>
  </si>
  <si>
    <t>SANKT BERNHARDSHUND, LÅNGHÅRIG</t>
  </si>
  <si>
    <t>IRLÄNDSK RÖD OCH VIT SETTER</t>
  </si>
  <si>
    <t>LANCASHIRE HEELER</t>
  </si>
  <si>
    <t>GRÖNLANDSHUND</t>
  </si>
  <si>
    <t>SVENSK LAPPHUND</t>
  </si>
  <si>
    <t>TAX, LÅNGHÅRIG DVÄRG</t>
  </si>
  <si>
    <t>BELGISK VALLHUND/ LAEKENOIS</t>
  </si>
  <si>
    <t>CLUMBER SPANIEL</t>
  </si>
  <si>
    <t>GROSSER MüNSTERLÄNDER</t>
  </si>
  <si>
    <t>SKOTSK HJORTHUND</t>
  </si>
  <si>
    <t>RIESENSCHNAUZER, PEPPAR &amp; SALT</t>
  </si>
  <si>
    <t>KEESHOND</t>
  </si>
  <si>
    <t>DOGUE DE BORDEAUX</t>
  </si>
  <si>
    <t>LAPSK VALLHUND</t>
  </si>
  <si>
    <t>KERRY BLUE TERRIER</t>
  </si>
  <si>
    <t>STRÄVHÅRIG VORSTEH</t>
  </si>
  <si>
    <t>SLOUGHI</t>
  </si>
  <si>
    <t>WELSHTERRIER</t>
  </si>
  <si>
    <t>SUSSEX SPANIEL</t>
  </si>
  <si>
    <t>BOLOGNESE</t>
  </si>
  <si>
    <t>LÖWCHEN</t>
  </si>
  <si>
    <t>ITALIENSK VINTHUND</t>
  </si>
  <si>
    <t>IRLÄNDSK VATTENSPANIEL</t>
  </si>
  <si>
    <t>MALTESER</t>
  </si>
  <si>
    <t>SCHIPPERKE</t>
  </si>
  <si>
    <t>GRAND BASSET GRIFFON VENDÉEN</t>
  </si>
  <si>
    <t>BRACCO ITALIANO</t>
  </si>
  <si>
    <t>WEIMARANER, LÅNGHÅRIG</t>
  </si>
  <si>
    <t>CHESAPEAKE BAY RETRIEVER</t>
  </si>
  <si>
    <t>MOPS</t>
  </si>
  <si>
    <t>ENTLEBUCHER SENNENHUND</t>
  </si>
  <si>
    <t>GROSSER SCHWEIZER SENNENHUND</t>
  </si>
  <si>
    <t>LANDSEER</t>
  </si>
  <si>
    <t>BEDLINGTONTERRIER</t>
  </si>
  <si>
    <t>TAX, KORTHÅRIG KANIN</t>
  </si>
  <si>
    <t>AKITA</t>
  </si>
  <si>
    <t>THAI RIDGEBACK DOG</t>
  </si>
  <si>
    <t>MASTINO NAPOLETANO</t>
  </si>
  <si>
    <t>IRISH GLEN OF IMAAL TERRIER</t>
  </si>
  <si>
    <t>NORSK LUNDEHUND</t>
  </si>
  <si>
    <t>JAPANESE CHIN</t>
  </si>
  <si>
    <t>KOMONDOR</t>
  </si>
  <si>
    <t>LAKELANDTERRIER</t>
  </si>
  <si>
    <t>BASENJI</t>
  </si>
  <si>
    <t>TYSK SPETS/ KLEINSPITZ</t>
  </si>
  <si>
    <t>HANNOVERANSK VILTSPÅRHUND</t>
  </si>
  <si>
    <t>PETIT BRABANCON</t>
  </si>
  <si>
    <t>FARAOHUND</t>
  </si>
  <si>
    <t>WELSH CORGI CARDIGAN</t>
  </si>
  <si>
    <t>CAO DA SERRA DA ESTRELA, PELO COMPR</t>
  </si>
  <si>
    <t>GORDONSETTER</t>
  </si>
  <si>
    <t>PODENGO PORTUGUES, LISO/PEQUENO</t>
  </si>
  <si>
    <t>PULI</t>
  </si>
  <si>
    <t>MANCHESTERTERRIER</t>
  </si>
  <si>
    <t>SKYETERRIER</t>
  </si>
  <si>
    <t>APPENZELLER SENNENHUND</t>
  </si>
  <si>
    <t>HOVAWART</t>
  </si>
  <si>
    <t>VÄSTSIBIRISK LAJKA</t>
  </si>
  <si>
    <t>KOOIKERHONDJE</t>
  </si>
  <si>
    <t>ANATOLISK HERDEHUND</t>
  </si>
  <si>
    <t>CANE CORSO</t>
  </si>
  <si>
    <t>SEALYHAMTERRIER</t>
  </si>
  <si>
    <t>TAX, LÅNGHÅRIG KANIN</t>
  </si>
  <si>
    <t>NORSK ÄLGHUND, SVART</t>
  </si>
  <si>
    <t>ALPENLÄNDISCHE DACHSBRACKE</t>
  </si>
  <si>
    <t>BAYERSK VILTSPÅRHUND</t>
  </si>
  <si>
    <t>NOVA SCOTIA DUCK TOLLING RETRIEVER</t>
  </si>
  <si>
    <t>GRIFFON BELGE</t>
  </si>
  <si>
    <t>BORZOI</t>
  </si>
  <si>
    <t>ENGLISH TOY TERRIER</t>
  </si>
  <si>
    <t>TAX, STRÄVHÅRIG KANIN</t>
  </si>
  <si>
    <t>GRIFFON BRUXELLOIS</t>
  </si>
  <si>
    <t>DOGO ARGENTINO</t>
  </si>
  <si>
    <t>SVART TERRIER</t>
  </si>
  <si>
    <t>AUSTRALIAN SHEPHERD</t>
  </si>
  <si>
    <t>MUDI</t>
  </si>
  <si>
    <t>AFFENPINSCHER</t>
  </si>
  <si>
    <t>MASTIFF</t>
  </si>
  <si>
    <t>STAFFORDSHIRE BULLTERRIER</t>
  </si>
  <si>
    <t>SIBERIAN HUSKY</t>
  </si>
  <si>
    <t>BERGAMASCO</t>
  </si>
  <si>
    <t>POINTER</t>
  </si>
  <si>
    <t>WEIMARANER, KORTHÅRIG</t>
  </si>
  <si>
    <t>KROMFOHRLÄNDER</t>
  </si>
  <si>
    <t>VOLPINO ITALIANO</t>
  </si>
  <si>
    <t>UNGERSK VIZSLA, KORTHÅRIG</t>
  </si>
  <si>
    <t>WEST HIGHLAND WHITE TERRIER</t>
  </si>
  <si>
    <t>KING CHARLES SPANIEL</t>
  </si>
  <si>
    <t>CAIRNTERRIER</t>
  </si>
  <si>
    <t>TYSK SPETS/ MITTELSPITZ</t>
  </si>
  <si>
    <t>BRETON</t>
  </si>
  <si>
    <t>STABYHOUN</t>
  </si>
  <si>
    <t>DANDIE DINMONT TERRIER</t>
  </si>
  <si>
    <t>BELGISK VALLHUND/ TERVUEREN</t>
  </si>
  <si>
    <t>PUMI</t>
  </si>
  <si>
    <t>FIELD SPANIEL</t>
  </si>
  <si>
    <t>FILA BRASILEIRO</t>
  </si>
  <si>
    <t>PYRENEISK MASTIFF</t>
  </si>
  <si>
    <t>BORDERTERRIER</t>
  </si>
  <si>
    <t>IRLÄNDSK TERRIER</t>
  </si>
  <si>
    <t>CURLY COATED RETRIEVER</t>
  </si>
  <si>
    <t>AFGHANHUND</t>
  </si>
  <si>
    <t>AMERICAN STAFFORDSHIRE TERRIER</t>
  </si>
  <si>
    <t>CESKYTERRIER</t>
  </si>
  <si>
    <t>TAX, STRÄVHÅRIG DVÄRG</t>
  </si>
  <si>
    <t>FINSK SPETS</t>
  </si>
  <si>
    <t>BASSET FAUVE DE BRETAGNE</t>
  </si>
  <si>
    <t>GALGO ESPANOL</t>
  </si>
  <si>
    <t>POLSKI OWCZAREK NIZINNY</t>
  </si>
  <si>
    <t>LÅNGHÅRIG VORSTEH</t>
  </si>
  <si>
    <t>BEARDED COLLIE</t>
  </si>
  <si>
    <t>SCHAPENDOES</t>
  </si>
  <si>
    <t>SHIBA</t>
  </si>
  <si>
    <t>SCHWEIZISKA STÖVARE/ SCHWYZER</t>
  </si>
  <si>
    <t>PORTUGISISK VATTENHUND</t>
  </si>
  <si>
    <t>OLD ENGLISH SHEEPDOG</t>
  </si>
  <si>
    <t>SHAR PEI</t>
  </si>
  <si>
    <t>TIBETANSK MASTIFF</t>
  </si>
  <si>
    <t>NORWICHTERRIER</t>
  </si>
  <si>
    <t>EURASIER</t>
  </si>
  <si>
    <t>ÖSTSIBIRISK LAJKA</t>
  </si>
  <si>
    <t>PERRO DE AGUA ESPANOL</t>
  </si>
  <si>
    <t>DVÄRGSCHNAUZER, VIT</t>
  </si>
  <si>
    <t>SANKT BERNHARDSHUND, KORTHÅRIG</t>
  </si>
  <si>
    <t>LAGOTTO ROMAGNOLO</t>
  </si>
  <si>
    <t>COTON DE TULÉAR</t>
  </si>
  <si>
    <t>LHASA APSO</t>
  </si>
  <si>
    <t>GREYHOUND</t>
  </si>
  <si>
    <t>SPINONE</t>
  </si>
  <si>
    <t>SCHWEIZISKA STÖVARE/ LUZERNER</t>
  </si>
  <si>
    <t>NEWFOUNDLANDSHUND</t>
  </si>
  <si>
    <t>SAMOJEDHUND</t>
  </si>
  <si>
    <t>CHIHUAHUA, KORTHÅRIG</t>
  </si>
  <si>
    <t>WELSH CORGI PEMBROKE</t>
  </si>
  <si>
    <t>SVENSK VIT ÄLGHUND</t>
  </si>
  <si>
    <t>BOSTONTERRIER</t>
  </si>
  <si>
    <t>AUSTRALISK TERRIER</t>
  </si>
  <si>
    <t>WHIPPET</t>
  </si>
  <si>
    <t>DVÄRGSCHNAUZER, SVART &amp; SILVER</t>
  </si>
  <si>
    <t>BELGISK VALLHUND/ MALINOIS</t>
  </si>
  <si>
    <t>NORFOLKTERRIER</t>
  </si>
  <si>
    <t>DVÄRGSCHNAUZER, PEPPAR &amp; SALT</t>
  </si>
  <si>
    <t>BOUVIER DES FLANDRES</t>
  </si>
  <si>
    <t>AIREDALETERRIER</t>
  </si>
  <si>
    <t>DVÄRGSCHNAUZER, SVART</t>
  </si>
  <si>
    <t>FRANSK BULLDOGG</t>
  </si>
  <si>
    <t>ALASKAN MALAMUTE</t>
  </si>
  <si>
    <t>PETIT BASSET GRIFFON VENDÉEN</t>
  </si>
  <si>
    <t>SMÅLANDSSTÖVARE</t>
  </si>
  <si>
    <t>YORKSHIRETERRIER</t>
  </si>
  <si>
    <t>RHODESIAN RIDGEBACK</t>
  </si>
  <si>
    <t>ENGELSK SETTER</t>
  </si>
  <si>
    <t>DOBERMANN</t>
  </si>
  <si>
    <t>TAX, KORTHÅRIG NORMALSTOR</t>
  </si>
  <si>
    <t>AUSTRALIAN CATTLEDOG</t>
  </si>
  <si>
    <t>AUSTRALIAN KELPIE</t>
  </si>
  <si>
    <t>VIT HERDEHUND</t>
  </si>
  <si>
    <t>SLÄTHÅRIG FOXTERRIER</t>
  </si>
  <si>
    <t>STRÄVHÅRIG FOXTERRIER</t>
  </si>
  <si>
    <t>MEXIKANSK NAKENHUND, STOR</t>
  </si>
  <si>
    <t>HÄLLEFORSHUND</t>
  </si>
  <si>
    <t>CAO DA SERRA DE AIRES</t>
  </si>
  <si>
    <t>GAMMEL DANSK HÖNSEHUND</t>
  </si>
  <si>
    <t>CHINESE CRESTED DOG</t>
  </si>
  <si>
    <t>Ras</t>
  </si>
  <si>
    <t>BROHOLMER</t>
  </si>
  <si>
    <t>PINSCHER</t>
  </si>
  <si>
    <t>SCHNAUZER, PEPPAR &amp; SALT</t>
  </si>
  <si>
    <t>SCHNAUZER, SVART</t>
  </si>
  <si>
    <t>PARSON RUSSELL TERRIER</t>
  </si>
  <si>
    <t>JACK RUSSELL TERRIER</t>
  </si>
  <si>
    <t>MEXIKANSK NAKENHUND, LITEN</t>
  </si>
  <si>
    <t>PODENCO IBICENCO, STRÄVHÅRIG</t>
  </si>
  <si>
    <t>PODENGO PORTUGUES, CERDOSO/PEQUENO</t>
  </si>
  <si>
    <t>BLODHUND</t>
  </si>
  <si>
    <t>SUMMA Top 20</t>
  </si>
  <si>
    <t>KAVKAZSKAJA OVTJARKA</t>
  </si>
  <si>
    <t>PODENCO IBICENCO, KORTHÅRIG</t>
  </si>
  <si>
    <t>MEXIKANSK NAKENHUND, MELLAN</t>
  </si>
  <si>
    <t>RUSSKAJA GONTJAJA</t>
  </si>
  <si>
    <t>CANAAN DOG</t>
  </si>
  <si>
    <t>POMERANIAN</t>
  </si>
  <si>
    <t>BARBET</t>
  </si>
  <si>
    <t>MINIATYRBULLTERRIER</t>
  </si>
  <si>
    <t>SALUKI, LÅNGHÅRIG</t>
  </si>
  <si>
    <t>SALUKI, SLÄTHÅRIG</t>
  </si>
  <si>
    <t>BERGER PICARD</t>
  </si>
  <si>
    <t>HOLLANDSE HERDERSHOND, KORTHÅRIG</t>
  </si>
  <si>
    <t>JUZJNORUSSKAJA OVTJARKA</t>
  </si>
  <si>
    <t>MAREMMANO ABRUZZESE</t>
  </si>
  <si>
    <t>TOSA</t>
  </si>
  <si>
    <t>CHOW CHOW</t>
  </si>
  <si>
    <t>BASSET BLEU DE GASCOGNE</t>
  </si>
  <si>
    <t>GRIFFON FAUVE DE BRETAGNE</t>
  </si>
  <si>
    <t>DRENTSCHE PATRIJSHOND</t>
  </si>
  <si>
    <t>UNGERSK VIZSLA, STRÄVHÅRIG</t>
  </si>
  <si>
    <t>AUSTRALIAN STOCK DOG/WORKING KELPIE</t>
  </si>
  <si>
    <t>CIRNECO DELL'ETNA</t>
  </si>
  <si>
    <t>PERRO SIN PELO DEL PERÚ, GRANDE</t>
  </si>
  <si>
    <t>PERRO SIN PELO DEL PERÚ, MÉDIO</t>
  </si>
  <si>
    <t>AMERICAN AKITA</t>
  </si>
  <si>
    <t>GRIFFON NIVERNAIS</t>
  </si>
  <si>
    <t>SLOVENSKÝ KOPOV</t>
  </si>
  <si>
    <t>PUDEL, DVÄRG</t>
  </si>
  <si>
    <t>PUDEL, MELLAN</t>
  </si>
  <si>
    <t>PUDEL, TOY</t>
  </si>
  <si>
    <t>Schnauzer och pinscher, molosser och bergs-</t>
  </si>
  <si>
    <t xml:space="preserve">  hundar samt sennenhundar</t>
  </si>
  <si>
    <t>Taxar</t>
  </si>
  <si>
    <t>Spetsar och raser av urhundstyp</t>
  </si>
  <si>
    <t>Drivande hundar samt sök- och spårhundar</t>
  </si>
  <si>
    <t>RUSSKIY TOY</t>
  </si>
  <si>
    <t>MAGYAR AGAR</t>
  </si>
  <si>
    <t>GOS D'ATURA CATALÁ</t>
  </si>
  <si>
    <t>BERGER DES PYRÉNÉES À POIL LONG</t>
  </si>
  <si>
    <t>BERGER DES PYRÉNÉES À FACE RASE</t>
  </si>
  <si>
    <t>SAARLOOS WOLFHOND</t>
  </si>
  <si>
    <t>SREDNEASIATSKAJA OVTJARKA</t>
  </si>
  <si>
    <t>SARPLANINAC</t>
  </si>
  <si>
    <t>DOGO CANARIO</t>
  </si>
  <si>
    <t>TERRIER BRASILEIRO</t>
  </si>
  <si>
    <t>NORSK ÄLGHUND, GRÅ (GRÅHUND)</t>
  </si>
  <si>
    <t>RYSK-EUROPEISK LAJKA</t>
  </si>
  <si>
    <t>KOREA JINDO DOG</t>
  </si>
  <si>
    <t>PODENCO CANARIO</t>
  </si>
  <si>
    <t>FOXHOUND</t>
  </si>
  <si>
    <t>ISTARSKI KRATKODLAKI GONIC</t>
  </si>
  <si>
    <t>POSAVSKI GONIC</t>
  </si>
  <si>
    <t>SCHWEIZISKA STÖVARE/ BERNER</t>
  </si>
  <si>
    <t>SCHWEIZISKA STÖVARE/ JURA</t>
  </si>
  <si>
    <t>GONZCY POLSKI</t>
  </si>
  <si>
    <t>PERDIGUEIRO PORTUGUES</t>
  </si>
  <si>
    <t>WETTERHOUN</t>
  </si>
  <si>
    <t>PHALÈNE</t>
  </si>
  <si>
    <t>PUDEL, STOR</t>
  </si>
  <si>
    <t>PRAZSKÝ KRYSARÍK</t>
  </si>
  <si>
    <t>RUSSKAYA TSVETNAYA BOLONKA</t>
  </si>
  <si>
    <t>Antal 2007</t>
  </si>
  <si>
    <t>AZAWAKH</t>
  </si>
  <si>
    <t>HOLLANDSE HERDERSHOND, STRÄVHÅRIG</t>
  </si>
  <si>
    <t>MASTÍN ESPANOL</t>
  </si>
  <si>
    <t>SCHILLER (RASVÅRD)   EJ ERK AV FCI</t>
  </si>
  <si>
    <t>GRIFFON D'ARRET À POIL DUR/KORTHALS</t>
  </si>
  <si>
    <t>Kod</t>
  </si>
  <si>
    <t>CESKOSLOVENSKÝ VLCAK</t>
  </si>
  <si>
    <t>DANSK-SVENSK GÅRDSHUND</t>
  </si>
  <si>
    <t>ÖSTERREICHISCHER PINSCHER</t>
  </si>
  <si>
    <t>PERRO DOGO MALLORQUÍN/CA DE BOU</t>
  </si>
  <si>
    <t>AIDI</t>
  </si>
  <si>
    <t>TORNJAK</t>
  </si>
  <si>
    <t>KAI</t>
  </si>
  <si>
    <t>PODENGO PORTUGUES, CERDOSO/MÉDIO</t>
  </si>
  <si>
    <t>PODENGO PORTUGUES, LISO/GRANDE</t>
  </si>
  <si>
    <t>BLACK AND TAN COONHOUND</t>
  </si>
  <si>
    <t>PLOTT</t>
  </si>
  <si>
    <t>BRAQUE FRANCAIS, TYPE PYRÉNÉES</t>
  </si>
  <si>
    <t>SLOVENSKÝ HRUBOSRSTY STAVAC</t>
  </si>
  <si>
    <t>Antal 2008</t>
  </si>
  <si>
    <t>TOTALT alla grupper</t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</si>
</sst>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#"/>
    <numFmt numFmtId="169" formatCode="0.0%"/>
    <numFmt numFmtId="170" formatCode="\+0.0%"/>
    <numFmt numFmtId="171" formatCode="0.000%"/>
    <numFmt numFmtId="172" formatCode="#,##0.00\ &quot;kr&quot;"/>
    <numFmt numFmtId="173" formatCode="#,##0.00_ ;\-#,##0.00\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16">
    <font>
      <sz val="10"/>
      <name val="Courier"/>
      <family val="0"/>
    </font>
    <font>
      <b/>
      <sz val="10"/>
      <name val="Courier"/>
      <family val="0"/>
    </font>
    <font>
      <i/>
      <sz val="10"/>
      <name val="Helv"/>
      <family val="0"/>
    </font>
    <font>
      <b/>
      <sz val="12"/>
      <name val="Courier"/>
      <family val="0"/>
    </font>
    <font>
      <sz val="10"/>
      <name val="Helv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0"/>
    </font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1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9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3" fontId="8" fillId="0" borderId="0" xfId="20" applyNumberFormat="1">
      <alignment/>
      <protection/>
    </xf>
    <xf numFmtId="0" fontId="8" fillId="0" borderId="0" xfId="20">
      <alignment/>
      <protection/>
    </xf>
    <xf numFmtId="3" fontId="6" fillId="0" borderId="0" xfId="20" applyNumberFormat="1" applyFont="1">
      <alignment/>
      <protection/>
    </xf>
    <xf numFmtId="169" fontId="6" fillId="0" borderId="0" xfId="20" applyNumberFormat="1" applyFont="1">
      <alignment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right"/>
      <protection/>
    </xf>
    <xf numFmtId="0" fontId="6" fillId="0" borderId="0" xfId="20" applyFont="1" applyAlignment="1">
      <alignment horizontal="right"/>
      <protection/>
    </xf>
    <xf numFmtId="0" fontId="6" fillId="0" borderId="0" xfId="20" applyFont="1">
      <alignment/>
      <protection/>
    </xf>
    <xf numFmtId="0" fontId="8" fillId="0" borderId="0" xfId="20" applyFont="1">
      <alignment/>
      <protection/>
    </xf>
    <xf numFmtId="3" fontId="8" fillId="0" borderId="0" xfId="20" applyNumberFormat="1" applyFont="1">
      <alignment/>
      <protection/>
    </xf>
    <xf numFmtId="0" fontId="12" fillId="0" borderId="0" xfId="20" applyFont="1" applyAlignment="1">
      <alignment horizontal="right"/>
      <protection/>
    </xf>
    <xf numFmtId="3" fontId="11" fillId="0" borderId="0" xfId="20" applyNumberFormat="1" applyFont="1">
      <alignment/>
      <protection/>
    </xf>
    <xf numFmtId="3" fontId="11" fillId="0" borderId="0" xfId="0" applyNumberFormat="1" applyFont="1" applyAlignment="1">
      <alignment/>
    </xf>
    <xf numFmtId="169" fontId="11" fillId="0" borderId="0" xfId="20" applyNumberFormat="1" applyFont="1">
      <alignment/>
      <protection/>
    </xf>
    <xf numFmtId="3" fontId="11" fillId="0" borderId="0" xfId="20" applyNumberFormat="1" applyFont="1" applyAlignment="1">
      <alignment horizontal="center"/>
      <protection/>
    </xf>
    <xf numFmtId="3" fontId="10" fillId="0" borderId="0" xfId="20" applyNumberFormat="1" applyFont="1">
      <alignment/>
      <protection/>
    </xf>
    <xf numFmtId="3" fontId="10" fillId="0" borderId="0" xfId="20" applyNumberFormat="1" applyFont="1" applyBorder="1">
      <alignment/>
      <protection/>
    </xf>
    <xf numFmtId="169" fontId="10" fillId="0" borderId="0" xfId="20" applyNumberFormat="1" applyFont="1">
      <alignment/>
      <protection/>
    </xf>
    <xf numFmtId="3" fontId="11" fillId="0" borderId="0" xfId="20" applyNumberFormat="1" applyFont="1" applyBorder="1">
      <alignment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3" fontId="12" fillId="0" borderId="0" xfId="0" applyNumberFormat="1" applyFont="1" applyBorder="1" applyAlignment="1">
      <alignment horizontal="right"/>
    </xf>
    <xf numFmtId="169" fontId="11" fillId="0" borderId="0" xfId="0" applyNumberFormat="1" applyFont="1" applyAlignment="1">
      <alignment/>
    </xf>
    <xf numFmtId="169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169" fontId="12" fillId="0" borderId="0" xfId="20" applyNumberFormat="1" applyFont="1" applyAlignment="1">
      <alignment horizontal="right"/>
      <protection/>
    </xf>
    <xf numFmtId="1" fontId="10" fillId="0" borderId="0" xfId="0" applyNumberFormat="1" applyFont="1" applyAlignment="1">
      <alignment horizontal="center"/>
    </xf>
    <xf numFmtId="0" fontId="5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18" applyFont="1">
      <alignment/>
      <protection/>
    </xf>
    <xf numFmtId="0" fontId="11" fillId="0" borderId="0" xfId="18" applyFont="1">
      <alignment/>
      <protection/>
    </xf>
    <xf numFmtId="3" fontId="10" fillId="0" borderId="0" xfId="18" applyNumberFormat="1" applyFont="1">
      <alignment/>
      <protection/>
    </xf>
    <xf numFmtId="169" fontId="10" fillId="0" borderId="0" xfId="18" applyNumberFormat="1" applyFont="1">
      <alignment/>
      <protection/>
    </xf>
    <xf numFmtId="3" fontId="11" fillId="0" borderId="0" xfId="18" applyNumberFormat="1" applyFont="1">
      <alignment/>
      <protection/>
    </xf>
    <xf numFmtId="169" fontId="11" fillId="0" borderId="0" xfId="18" applyNumberFormat="1" applyFont="1">
      <alignment/>
      <protection/>
    </xf>
    <xf numFmtId="0" fontId="11" fillId="0" borderId="0" xfId="19" applyFont="1" applyAlignment="1">
      <alignment horizontal="center"/>
      <protection/>
    </xf>
    <xf numFmtId="0" fontId="11" fillId="0" borderId="0" xfId="19" applyFont="1">
      <alignment/>
      <protection/>
    </xf>
    <xf numFmtId="3" fontId="11" fillId="0" borderId="0" xfId="19" applyNumberFormat="1" applyFont="1">
      <alignment/>
      <protection/>
    </xf>
    <xf numFmtId="3" fontId="11" fillId="0" borderId="0" xfId="0" applyNumberFormat="1" applyFont="1" applyAlignment="1">
      <alignment horizontal="right"/>
    </xf>
    <xf numFmtId="0" fontId="15" fillId="0" borderId="0" xfId="18" applyFont="1">
      <alignment/>
      <protection/>
    </xf>
    <xf numFmtId="0" fontId="15" fillId="0" borderId="0" xfId="0" applyFont="1" applyAlignment="1">
      <alignment/>
    </xf>
    <xf numFmtId="3" fontId="11" fillId="0" borderId="0" xfId="17" applyNumberFormat="1" applyFont="1">
      <alignment/>
      <protection/>
    </xf>
    <xf numFmtId="1" fontId="11" fillId="0" borderId="0" xfId="17" applyNumberFormat="1" applyFont="1" applyAlignment="1">
      <alignment horizontal="center"/>
      <protection/>
    </xf>
    <xf numFmtId="0" fontId="11" fillId="0" borderId="0" xfId="18" applyFont="1" applyAlignment="1">
      <alignment horizontal="center"/>
      <protection/>
    </xf>
    <xf numFmtId="0" fontId="12" fillId="0" borderId="0" xfId="18" applyFont="1" applyAlignment="1">
      <alignment horizontal="center"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18" applyFont="1" applyBorder="1">
      <alignment/>
      <protection/>
    </xf>
    <xf numFmtId="0" fontId="10" fillId="0" borderId="0" xfId="18" applyFont="1" applyBorder="1">
      <alignment/>
      <protection/>
    </xf>
    <xf numFmtId="3" fontId="11" fillId="0" borderId="0" xfId="0" applyNumberFormat="1" applyFont="1" applyBorder="1" applyAlignment="1">
      <alignment/>
    </xf>
    <xf numFmtId="0" fontId="11" fillId="0" borderId="0" xfId="18" applyFont="1" applyBorder="1">
      <alignment/>
      <protection/>
    </xf>
    <xf numFmtId="3" fontId="11" fillId="0" borderId="0" xfId="19" applyNumberFormat="1" applyFont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8" fillId="0" borderId="0" xfId="20" applyAlignment="1">
      <alignment horizontal="center"/>
      <protection/>
    </xf>
  </cellXfs>
  <cellStyles count="14">
    <cellStyle name="Normal" xfId="0"/>
    <cellStyle name="Followed Hyperlink" xfId="15"/>
    <cellStyle name="Hyperlink" xfId="16"/>
    <cellStyle name="Normal_Alla raser 2007" xfId="17"/>
    <cellStyle name="Normal_Reg2004-2005" xfId="18"/>
    <cellStyle name="Normal_Reg2006-2005" xfId="19"/>
    <cellStyle name="Normal_REG97" xfId="20"/>
    <cellStyle name="Percent" xfId="21"/>
    <cellStyle name="Comma" xfId="22"/>
    <cellStyle name="Tusental (0)_REG1999" xfId="23"/>
    <cellStyle name="Comma [0]" xfId="24"/>
    <cellStyle name="Currency" xfId="25"/>
    <cellStyle name="Valuta (0)_REG1999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"/>
  <dimension ref="A1:I26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.50390625" style="15" customWidth="1"/>
    <col min="2" max="2" width="36.625" style="12" customWidth="1"/>
    <col min="3" max="3" width="11.00390625" style="19" customWidth="1"/>
    <col min="4" max="4" width="11.25390625" style="19" customWidth="1"/>
    <col min="5" max="5" width="9.375" style="12" customWidth="1"/>
    <col min="6" max="6" width="10.125" style="12" customWidth="1"/>
    <col min="7" max="16384" width="9.75390625" style="12" customWidth="1"/>
  </cols>
  <sheetData>
    <row r="1" spans="1:6" ht="15">
      <c r="A1" s="20"/>
      <c r="B1" s="21" t="s">
        <v>19</v>
      </c>
      <c r="C1" s="22" t="s">
        <v>343</v>
      </c>
      <c r="D1" s="22" t="s">
        <v>323</v>
      </c>
      <c r="E1" s="11" t="s">
        <v>1</v>
      </c>
      <c r="F1" s="11" t="s">
        <v>2</v>
      </c>
    </row>
    <row r="2" spans="1:6" ht="15">
      <c r="A2" s="20"/>
      <c r="B2" s="21"/>
      <c r="C2" s="22"/>
      <c r="D2" s="22"/>
      <c r="E2" s="11"/>
      <c r="F2" s="11"/>
    </row>
    <row r="3" spans="1:9" ht="15">
      <c r="A3" s="27">
        <v>1</v>
      </c>
      <c r="B3" s="49" t="s">
        <v>20</v>
      </c>
      <c r="C3" s="13">
        <v>2616</v>
      </c>
      <c r="D3" s="13">
        <v>2865</v>
      </c>
      <c r="E3" s="36">
        <f>C3-D3</f>
        <v>-249</v>
      </c>
      <c r="F3" s="37">
        <f>E3/D3</f>
        <v>-0.08691099476439791</v>
      </c>
      <c r="G3" s="44"/>
      <c r="H3" s="41"/>
      <c r="I3" s="40"/>
    </row>
    <row r="4" spans="1:9" ht="15">
      <c r="A4" s="27">
        <v>2</v>
      </c>
      <c r="B4" s="49" t="s">
        <v>22</v>
      </c>
      <c r="C4" s="13">
        <v>2328</v>
      </c>
      <c r="D4" s="13">
        <v>2485</v>
      </c>
      <c r="E4" s="36">
        <f>C4-D4</f>
        <v>-157</v>
      </c>
      <c r="F4" s="37">
        <f>E4/D4</f>
        <v>-0.06317907444668008</v>
      </c>
      <c r="G4" s="44"/>
      <c r="H4" s="41"/>
      <c r="I4" s="40"/>
    </row>
    <row r="5" spans="1:9" ht="15">
      <c r="A5" s="27">
        <v>3</v>
      </c>
      <c r="B5" s="49" t="s">
        <v>21</v>
      </c>
      <c r="C5" s="13">
        <v>2168</v>
      </c>
      <c r="D5" s="13">
        <v>2625</v>
      </c>
      <c r="E5" s="36">
        <f>C5-D5</f>
        <v>-457</v>
      </c>
      <c r="F5" s="37">
        <f>E5/D5</f>
        <v>-0.1740952380952381</v>
      </c>
      <c r="G5" s="44"/>
      <c r="H5" s="41"/>
      <c r="I5" s="40"/>
    </row>
    <row r="6" spans="1:9" ht="15">
      <c r="A6" s="27">
        <v>4</v>
      </c>
      <c r="B6" s="49" t="s">
        <v>23</v>
      </c>
      <c r="C6" s="13">
        <v>1635</v>
      </c>
      <c r="D6" s="13">
        <v>1721</v>
      </c>
      <c r="E6" s="36">
        <f>C6-D6</f>
        <v>-86</v>
      </c>
      <c r="F6" s="37">
        <f>E6/D6</f>
        <v>-0.04997094712376525</v>
      </c>
      <c r="G6" s="44"/>
      <c r="H6" s="41"/>
      <c r="I6" s="40"/>
    </row>
    <row r="7" spans="1:9" ht="15">
      <c r="A7" s="27">
        <v>5</v>
      </c>
      <c r="B7" s="49" t="s">
        <v>26</v>
      </c>
      <c r="C7" s="13">
        <v>1502</v>
      </c>
      <c r="D7" s="13">
        <v>1256</v>
      </c>
      <c r="E7" s="36">
        <f>C7-D7</f>
        <v>246</v>
      </c>
      <c r="F7" s="37">
        <f>E7/D7</f>
        <v>0.19585987261146498</v>
      </c>
      <c r="G7" s="44"/>
      <c r="H7" s="41"/>
      <c r="I7" s="40"/>
    </row>
    <row r="8" spans="1:9" ht="15">
      <c r="A8" s="27">
        <v>6</v>
      </c>
      <c r="B8" s="49" t="s">
        <v>28</v>
      </c>
      <c r="C8" s="13">
        <v>1422</v>
      </c>
      <c r="D8" s="13">
        <v>1263</v>
      </c>
      <c r="E8" s="36">
        <f>C8-D8</f>
        <v>159</v>
      </c>
      <c r="F8" s="37">
        <f>E8/D8</f>
        <v>0.12589073634204276</v>
      </c>
      <c r="G8" s="44"/>
      <c r="H8" s="41"/>
      <c r="I8" s="40"/>
    </row>
    <row r="9" spans="1:9" ht="15">
      <c r="A9" s="27">
        <v>7</v>
      </c>
      <c r="B9" s="49" t="s">
        <v>27</v>
      </c>
      <c r="C9" s="13">
        <v>1165</v>
      </c>
      <c r="D9" s="13">
        <v>1239</v>
      </c>
      <c r="E9" s="36">
        <f>C9-D9</f>
        <v>-74</v>
      </c>
      <c r="F9" s="37">
        <f>E9/D9</f>
        <v>-0.05972558514931396</v>
      </c>
      <c r="G9" s="44"/>
      <c r="H9" s="41"/>
      <c r="I9" s="40"/>
    </row>
    <row r="10" spans="1:9" ht="15">
      <c r="A10" s="27">
        <v>8</v>
      </c>
      <c r="B10" s="49" t="s">
        <v>218</v>
      </c>
      <c r="C10" s="13">
        <v>1139</v>
      </c>
      <c r="D10" s="13">
        <v>881</v>
      </c>
      <c r="E10" s="36">
        <f>C10-D10</f>
        <v>258</v>
      </c>
      <c r="F10" s="37">
        <f>E10/D10</f>
        <v>0.29284903518728717</v>
      </c>
      <c r="G10" s="44"/>
      <c r="H10" s="41"/>
      <c r="I10" s="40"/>
    </row>
    <row r="11" spans="1:9" ht="15">
      <c r="A11" s="27">
        <v>9</v>
      </c>
      <c r="B11" s="49" t="s">
        <v>63</v>
      </c>
      <c r="C11" s="13">
        <v>1081</v>
      </c>
      <c r="D11" s="13">
        <v>878</v>
      </c>
      <c r="E11" s="36">
        <f>C11-D11</f>
        <v>203</v>
      </c>
      <c r="F11" s="37">
        <f>E11/D11</f>
        <v>0.23120728929384965</v>
      </c>
      <c r="G11" s="44"/>
      <c r="H11" s="41"/>
      <c r="I11" s="40"/>
    </row>
    <row r="12" spans="1:9" ht="15">
      <c r="A12" s="27">
        <v>10</v>
      </c>
      <c r="B12" s="49" t="s">
        <v>256</v>
      </c>
      <c r="C12" s="13">
        <v>1080</v>
      </c>
      <c r="D12" s="13">
        <v>1067</v>
      </c>
      <c r="E12" s="36">
        <f>C12-D12</f>
        <v>13</v>
      </c>
      <c r="F12" s="37">
        <f>E12/D12</f>
        <v>0.01218369259606373</v>
      </c>
      <c r="G12" s="44"/>
      <c r="H12" s="41"/>
      <c r="I12" s="40"/>
    </row>
    <row r="13" spans="1:9" ht="15">
      <c r="A13" s="27">
        <v>11</v>
      </c>
      <c r="B13" s="49" t="s">
        <v>31</v>
      </c>
      <c r="C13" s="13">
        <v>1035</v>
      </c>
      <c r="D13" s="13">
        <v>1007</v>
      </c>
      <c r="E13" s="36">
        <f>C13-D13</f>
        <v>28</v>
      </c>
      <c r="F13" s="37">
        <f>E13/D13</f>
        <v>0.027805362462760674</v>
      </c>
      <c r="G13" s="44"/>
      <c r="H13" s="41"/>
      <c r="I13" s="40"/>
    </row>
    <row r="14" spans="1:9" ht="15">
      <c r="A14" s="27">
        <v>12</v>
      </c>
      <c r="B14" s="49" t="s">
        <v>32</v>
      </c>
      <c r="C14" s="13">
        <v>1027</v>
      </c>
      <c r="D14" s="13">
        <v>1120</v>
      </c>
      <c r="E14" s="36">
        <f>C14-D14</f>
        <v>-93</v>
      </c>
      <c r="F14" s="37">
        <f>E14/D14</f>
        <v>-0.08303571428571428</v>
      </c>
      <c r="G14" s="44"/>
      <c r="H14" s="41"/>
      <c r="I14" s="40"/>
    </row>
    <row r="15" spans="1:9" ht="15">
      <c r="A15" s="27">
        <v>13</v>
      </c>
      <c r="B15" s="49" t="s">
        <v>249</v>
      </c>
      <c r="C15" s="13">
        <v>915</v>
      </c>
      <c r="D15" s="13">
        <v>946</v>
      </c>
      <c r="E15" s="36">
        <f>C15-D15</f>
        <v>-31</v>
      </c>
      <c r="F15" s="37">
        <f>E15/D15</f>
        <v>-0.03276955602536998</v>
      </c>
      <c r="G15" s="44"/>
      <c r="H15" s="41"/>
      <c r="I15" s="40"/>
    </row>
    <row r="16" spans="1:9" ht="15">
      <c r="A16" s="27">
        <v>14</v>
      </c>
      <c r="B16" s="49" t="s">
        <v>24</v>
      </c>
      <c r="C16" s="13">
        <v>832</v>
      </c>
      <c r="D16" s="13">
        <v>956</v>
      </c>
      <c r="E16" s="36">
        <f>C16-D16</f>
        <v>-124</v>
      </c>
      <c r="F16" s="37">
        <f>E16/D16</f>
        <v>-0.1297071129707113</v>
      </c>
      <c r="G16" s="44"/>
      <c r="H16" s="41"/>
      <c r="I16" s="40"/>
    </row>
    <row r="17" spans="1:9" ht="15">
      <c r="A17" s="27">
        <v>15</v>
      </c>
      <c r="B17" s="49" t="s">
        <v>35</v>
      </c>
      <c r="C17" s="13">
        <v>789</v>
      </c>
      <c r="D17" s="13">
        <v>737</v>
      </c>
      <c r="E17" s="36">
        <f>C17-D17</f>
        <v>52</v>
      </c>
      <c r="F17" s="37">
        <f>E17/D17</f>
        <v>0.07055630936227951</v>
      </c>
      <c r="G17" s="44"/>
      <c r="H17" s="41"/>
      <c r="I17" s="40"/>
    </row>
    <row r="18" spans="1:9" ht="15">
      <c r="A18" s="27">
        <v>16</v>
      </c>
      <c r="B18" s="49" t="s">
        <v>29</v>
      </c>
      <c r="C18" s="13">
        <v>780</v>
      </c>
      <c r="D18" s="13">
        <v>807</v>
      </c>
      <c r="E18" s="36">
        <f>C18-D18</f>
        <v>-27</v>
      </c>
      <c r="F18" s="37">
        <f>E18/D18</f>
        <v>-0.03345724907063197</v>
      </c>
      <c r="G18" s="44"/>
      <c r="H18" s="41"/>
      <c r="I18" s="40"/>
    </row>
    <row r="19" spans="1:9" ht="15">
      <c r="A19" s="27">
        <v>17</v>
      </c>
      <c r="B19" s="49" t="s">
        <v>289</v>
      </c>
      <c r="C19" s="13">
        <v>716</v>
      </c>
      <c r="D19" s="13">
        <v>695</v>
      </c>
      <c r="E19" s="36">
        <f>C19-D19</f>
        <v>21</v>
      </c>
      <c r="F19" s="37">
        <f>E19/D19</f>
        <v>0.030215827338129497</v>
      </c>
      <c r="G19" s="44"/>
      <c r="H19" s="41"/>
      <c r="I19" s="40"/>
    </row>
    <row r="20" spans="1:9" ht="15">
      <c r="A20" s="27">
        <v>18</v>
      </c>
      <c r="B20" s="49" t="s">
        <v>184</v>
      </c>
      <c r="C20" s="13">
        <v>675</v>
      </c>
      <c r="D20" s="13">
        <v>620</v>
      </c>
      <c r="E20" s="36">
        <f>C20-D20</f>
        <v>55</v>
      </c>
      <c r="F20" s="37">
        <f>E20/D20</f>
        <v>0.08870967741935484</v>
      </c>
      <c r="G20" s="44"/>
      <c r="H20" s="41"/>
      <c r="I20" s="40"/>
    </row>
    <row r="21" spans="1:9" ht="15">
      <c r="A21" s="27">
        <v>19</v>
      </c>
      <c r="B21" s="49" t="s">
        <v>331</v>
      </c>
      <c r="C21" s="13">
        <v>650</v>
      </c>
      <c r="D21" s="13">
        <v>627</v>
      </c>
      <c r="E21" s="36">
        <f>C21-D21</f>
        <v>23</v>
      </c>
      <c r="F21" s="37">
        <f>E21/D21</f>
        <v>0.03668261562998405</v>
      </c>
      <c r="G21" s="44"/>
      <c r="H21" s="41"/>
      <c r="I21" s="40"/>
    </row>
    <row r="22" spans="1:9" ht="15">
      <c r="A22" s="27">
        <v>20</v>
      </c>
      <c r="B22" s="49" t="s">
        <v>37</v>
      </c>
      <c r="C22" s="13">
        <v>643</v>
      </c>
      <c r="D22" s="13">
        <v>577</v>
      </c>
      <c r="E22" s="36">
        <f>C22-D22</f>
        <v>66</v>
      </c>
      <c r="F22" s="37">
        <f>E22/D22</f>
        <v>0.11438474870017332</v>
      </c>
      <c r="G22" s="44"/>
      <c r="H22" s="41"/>
      <c r="I22" s="40"/>
    </row>
    <row r="23" spans="1:9" ht="15">
      <c r="A23" s="27"/>
      <c r="B23" s="16" t="s">
        <v>261</v>
      </c>
      <c r="C23" s="17">
        <f>SUM(C3:C22)</f>
        <v>24198</v>
      </c>
      <c r="D23" s="17">
        <f>SUM(D3:D22)</f>
        <v>24372</v>
      </c>
      <c r="E23" s="16">
        <f>C23-D23</f>
        <v>-174</v>
      </c>
      <c r="F23" s="18">
        <f>E23/D23</f>
        <v>-0.007139340226489414</v>
      </c>
      <c r="H23" s="17"/>
      <c r="I23" s="17"/>
    </row>
    <row r="24" spans="1:6" ht="15">
      <c r="A24" s="27"/>
      <c r="F24" s="14"/>
    </row>
    <row r="25" spans="1:6" ht="15">
      <c r="A25" s="27"/>
      <c r="F25" s="14"/>
    </row>
    <row r="26" spans="1:6" ht="15">
      <c r="A26" s="27"/>
      <c r="F26" s="14"/>
    </row>
    <row r="27" ht="15">
      <c r="F27" s="14"/>
    </row>
    <row r="28" ht="15">
      <c r="F28" s="14"/>
    </row>
    <row r="29" ht="15">
      <c r="F29" s="14"/>
    </row>
    <row r="30" ht="15">
      <c r="F30" s="14"/>
    </row>
    <row r="31" ht="15">
      <c r="F31" s="14"/>
    </row>
    <row r="32" ht="15">
      <c r="F32" s="14"/>
    </row>
    <row r="33" ht="15">
      <c r="F33" s="14"/>
    </row>
    <row r="34" ht="15">
      <c r="F34" s="14"/>
    </row>
    <row r="35" ht="15">
      <c r="F35" s="14"/>
    </row>
    <row r="36" ht="15">
      <c r="F36" s="14"/>
    </row>
    <row r="37" ht="15">
      <c r="F37" s="14"/>
    </row>
    <row r="38" ht="15">
      <c r="F38" s="14"/>
    </row>
    <row r="39" ht="15">
      <c r="F39" s="14"/>
    </row>
    <row r="40" ht="15">
      <c r="F40" s="14"/>
    </row>
    <row r="41" ht="15">
      <c r="F41" s="14"/>
    </row>
    <row r="42" ht="15">
      <c r="F42" s="14"/>
    </row>
    <row r="43" ht="15">
      <c r="F43" s="14"/>
    </row>
    <row r="44" ht="15">
      <c r="F44" s="14"/>
    </row>
    <row r="45" ht="15">
      <c r="F45" s="14"/>
    </row>
    <row r="46" ht="15">
      <c r="F46" s="14"/>
    </row>
    <row r="47" ht="15">
      <c r="F47" s="14"/>
    </row>
    <row r="48" ht="15">
      <c r="F48" s="14"/>
    </row>
    <row r="49" ht="15">
      <c r="F49" s="14"/>
    </row>
    <row r="50" ht="15">
      <c r="F50" s="14"/>
    </row>
    <row r="51" ht="15">
      <c r="F51" s="14"/>
    </row>
    <row r="52" ht="15">
      <c r="F52" s="14"/>
    </row>
    <row r="53" ht="15">
      <c r="F53" s="14"/>
    </row>
    <row r="54" ht="15">
      <c r="F54" s="14"/>
    </row>
    <row r="55" ht="15">
      <c r="F55" s="14"/>
    </row>
    <row r="56" ht="15">
      <c r="F56" s="14"/>
    </row>
    <row r="57" ht="15">
      <c r="F57" s="14"/>
    </row>
    <row r="58" ht="15">
      <c r="F58" s="14"/>
    </row>
    <row r="59" ht="15">
      <c r="F59" s="14"/>
    </row>
    <row r="60" ht="15">
      <c r="F60" s="14"/>
    </row>
    <row r="61" ht="15">
      <c r="F61" s="14"/>
    </row>
    <row r="62" ht="15">
      <c r="F62" s="14"/>
    </row>
    <row r="63" ht="15">
      <c r="F63" s="14"/>
    </row>
    <row r="64" ht="15">
      <c r="F64" s="14"/>
    </row>
    <row r="65" ht="15">
      <c r="F65" s="14"/>
    </row>
    <row r="66" ht="15">
      <c r="F66" s="14"/>
    </row>
    <row r="67" ht="15">
      <c r="F67" s="14"/>
    </row>
    <row r="68" ht="15">
      <c r="F68" s="14"/>
    </row>
    <row r="69" ht="15">
      <c r="F69" s="14"/>
    </row>
    <row r="70" ht="15">
      <c r="F70" s="14"/>
    </row>
    <row r="71" ht="15">
      <c r="F71" s="14"/>
    </row>
    <row r="72" ht="15">
      <c r="F72" s="14"/>
    </row>
    <row r="73" ht="15">
      <c r="F73" s="14"/>
    </row>
    <row r="74" ht="15">
      <c r="F74" s="14"/>
    </row>
    <row r="75" ht="15">
      <c r="F75" s="14"/>
    </row>
    <row r="76" ht="15">
      <c r="F76" s="14"/>
    </row>
    <row r="77" ht="15">
      <c r="F77" s="14"/>
    </row>
    <row r="78" ht="15">
      <c r="F78" s="14"/>
    </row>
    <row r="79" ht="15">
      <c r="F79" s="14"/>
    </row>
    <row r="80" ht="15">
      <c r="F80" s="14"/>
    </row>
    <row r="81" ht="15">
      <c r="F81" s="14"/>
    </row>
    <row r="82" ht="15">
      <c r="F82" s="14"/>
    </row>
    <row r="83" ht="15">
      <c r="F83" s="14"/>
    </row>
    <row r="84" ht="15">
      <c r="F84" s="14"/>
    </row>
    <row r="85" ht="15">
      <c r="F85" s="14"/>
    </row>
    <row r="86" ht="15">
      <c r="F86" s="14"/>
    </row>
    <row r="87" ht="15">
      <c r="F87" s="14"/>
    </row>
    <row r="88" ht="15">
      <c r="F88" s="14"/>
    </row>
    <row r="89" ht="15">
      <c r="F89" s="14"/>
    </row>
    <row r="90" ht="15">
      <c r="F90" s="14"/>
    </row>
    <row r="91" ht="15">
      <c r="F91" s="14"/>
    </row>
    <row r="92" ht="15">
      <c r="F92" s="14"/>
    </row>
    <row r="93" ht="15">
      <c r="F93" s="14"/>
    </row>
    <row r="94" ht="15">
      <c r="F94" s="14"/>
    </row>
    <row r="95" ht="15">
      <c r="F95" s="14"/>
    </row>
    <row r="96" ht="15">
      <c r="F96" s="14"/>
    </row>
    <row r="97" ht="15">
      <c r="F97" s="14"/>
    </row>
    <row r="98" ht="15">
      <c r="F98" s="14"/>
    </row>
    <row r="99" ht="15">
      <c r="F99" s="14"/>
    </row>
    <row r="100" ht="15">
      <c r="F100" s="14"/>
    </row>
    <row r="101" ht="15">
      <c r="F101" s="14"/>
    </row>
    <row r="102" ht="15">
      <c r="F102" s="14"/>
    </row>
    <row r="103" ht="15">
      <c r="F103" s="14"/>
    </row>
    <row r="104" ht="15">
      <c r="F104" s="14"/>
    </row>
    <row r="105" ht="15">
      <c r="F105" s="14"/>
    </row>
    <row r="106" ht="15">
      <c r="F106" s="14"/>
    </row>
    <row r="107" ht="15">
      <c r="F107" s="14"/>
    </row>
    <row r="108" ht="15">
      <c r="F108" s="14"/>
    </row>
    <row r="109" ht="15">
      <c r="F109" s="14"/>
    </row>
    <row r="110" ht="15">
      <c r="F110" s="14"/>
    </row>
    <row r="111" ht="15">
      <c r="F111" s="14"/>
    </row>
    <row r="112" ht="15">
      <c r="F112" s="14"/>
    </row>
    <row r="113" ht="15">
      <c r="F113" s="14"/>
    </row>
    <row r="114" ht="15">
      <c r="F114" s="14"/>
    </row>
    <row r="115" ht="15">
      <c r="F115" s="14"/>
    </row>
    <row r="116" ht="15">
      <c r="F116" s="14"/>
    </row>
    <row r="117" ht="15">
      <c r="F117" s="14"/>
    </row>
    <row r="118" ht="15">
      <c r="F118" s="14"/>
    </row>
    <row r="119" ht="15">
      <c r="F119" s="14"/>
    </row>
    <row r="120" ht="15">
      <c r="F120" s="14"/>
    </row>
    <row r="121" ht="15">
      <c r="F121" s="14"/>
    </row>
    <row r="122" ht="15">
      <c r="F122" s="14"/>
    </row>
    <row r="123" ht="15">
      <c r="F123" s="14"/>
    </row>
    <row r="124" ht="15">
      <c r="F124" s="14"/>
    </row>
    <row r="125" ht="15">
      <c r="F125" s="14"/>
    </row>
    <row r="126" ht="15">
      <c r="F126" s="14"/>
    </row>
    <row r="127" ht="15">
      <c r="F127" s="14"/>
    </row>
    <row r="128" ht="15">
      <c r="F128" s="14"/>
    </row>
    <row r="129" ht="15">
      <c r="F129" s="14"/>
    </row>
    <row r="130" ht="15">
      <c r="F130" s="14"/>
    </row>
    <row r="131" ht="15">
      <c r="F131" s="14"/>
    </row>
    <row r="132" ht="15">
      <c r="F132" s="14"/>
    </row>
    <row r="133" ht="15">
      <c r="F133" s="14"/>
    </row>
    <row r="134" ht="15">
      <c r="F134" s="14"/>
    </row>
    <row r="135" ht="15">
      <c r="F135" s="14"/>
    </row>
    <row r="136" ht="15">
      <c r="F136" s="14"/>
    </row>
    <row r="137" ht="15">
      <c r="F137" s="14"/>
    </row>
    <row r="138" ht="15">
      <c r="F138" s="14"/>
    </row>
    <row r="139" ht="15">
      <c r="F139" s="14"/>
    </row>
    <row r="140" ht="15">
      <c r="F140" s="14"/>
    </row>
    <row r="141" ht="15">
      <c r="F141" s="14"/>
    </row>
    <row r="142" ht="15">
      <c r="F142" s="14"/>
    </row>
    <row r="143" ht="15">
      <c r="F143" s="14"/>
    </row>
    <row r="144" ht="15">
      <c r="F144" s="14"/>
    </row>
    <row r="145" ht="15">
      <c r="F145" s="14"/>
    </row>
    <row r="146" ht="15">
      <c r="F146" s="14"/>
    </row>
    <row r="147" ht="15">
      <c r="F147" s="14"/>
    </row>
    <row r="148" ht="15">
      <c r="F148" s="14"/>
    </row>
    <row r="149" ht="15">
      <c r="F149" s="14"/>
    </row>
    <row r="150" ht="15">
      <c r="F150" s="14"/>
    </row>
    <row r="151" ht="15">
      <c r="F151" s="14"/>
    </row>
    <row r="152" ht="15">
      <c r="F152" s="14"/>
    </row>
    <row r="153" ht="15">
      <c r="F153" s="14"/>
    </row>
    <row r="154" ht="15">
      <c r="F154" s="14"/>
    </row>
    <row r="155" ht="15">
      <c r="F155" s="14"/>
    </row>
    <row r="156" ht="15">
      <c r="F156" s="14"/>
    </row>
    <row r="157" ht="15">
      <c r="F157" s="14"/>
    </row>
    <row r="158" ht="15">
      <c r="F158" s="14"/>
    </row>
    <row r="159" ht="15">
      <c r="F159" s="14"/>
    </row>
    <row r="160" ht="15">
      <c r="F160" s="14"/>
    </row>
    <row r="161" ht="15">
      <c r="F161" s="14"/>
    </row>
    <row r="162" ht="15">
      <c r="F162" s="14"/>
    </row>
    <row r="163" ht="15">
      <c r="F163" s="14"/>
    </row>
    <row r="164" ht="15">
      <c r="F164" s="14"/>
    </row>
    <row r="165" ht="15">
      <c r="F165" s="14"/>
    </row>
    <row r="166" ht="15">
      <c r="F166" s="14"/>
    </row>
    <row r="167" ht="15">
      <c r="F167" s="14"/>
    </row>
    <row r="168" ht="15">
      <c r="F168" s="14"/>
    </row>
    <row r="169" ht="15">
      <c r="F169" s="14"/>
    </row>
    <row r="170" ht="15">
      <c r="F170" s="14"/>
    </row>
    <row r="171" ht="15">
      <c r="F171" s="14"/>
    </row>
    <row r="172" ht="15">
      <c r="F172" s="14"/>
    </row>
    <row r="173" ht="15">
      <c r="F173" s="14"/>
    </row>
    <row r="174" ht="15">
      <c r="F174" s="14"/>
    </row>
    <row r="175" ht="15">
      <c r="F175" s="14"/>
    </row>
    <row r="176" ht="15">
      <c r="F176" s="14"/>
    </row>
    <row r="177" ht="15">
      <c r="F177" s="14"/>
    </row>
    <row r="178" ht="15">
      <c r="F178" s="14"/>
    </row>
    <row r="179" ht="15">
      <c r="F179" s="14"/>
    </row>
    <row r="180" ht="15">
      <c r="F180" s="14"/>
    </row>
    <row r="181" ht="15">
      <c r="F181" s="14"/>
    </row>
    <row r="182" ht="15">
      <c r="F182" s="14"/>
    </row>
    <row r="183" ht="15">
      <c r="F183" s="14"/>
    </row>
    <row r="184" ht="15">
      <c r="F184" s="14"/>
    </row>
    <row r="185" ht="15">
      <c r="F185" s="14"/>
    </row>
    <row r="186" ht="15">
      <c r="F186" s="14"/>
    </row>
    <row r="187" ht="15">
      <c r="F187" s="14"/>
    </row>
    <row r="188" ht="15">
      <c r="F188" s="14"/>
    </row>
    <row r="189" ht="15">
      <c r="F189" s="14"/>
    </row>
    <row r="190" ht="15">
      <c r="F190" s="14"/>
    </row>
    <row r="191" ht="15">
      <c r="F191" s="14"/>
    </row>
    <row r="192" ht="15">
      <c r="F192" s="14"/>
    </row>
    <row r="193" ht="15">
      <c r="F193" s="14"/>
    </row>
    <row r="194" ht="15">
      <c r="F194" s="14"/>
    </row>
    <row r="195" ht="15">
      <c r="F195" s="14"/>
    </row>
    <row r="196" ht="15">
      <c r="F196" s="14"/>
    </row>
    <row r="197" ht="15">
      <c r="F197" s="14"/>
    </row>
    <row r="198" ht="15">
      <c r="F198" s="14"/>
    </row>
    <row r="199" ht="15">
      <c r="F199" s="14"/>
    </row>
    <row r="200" ht="15">
      <c r="F200" s="14"/>
    </row>
    <row r="201" ht="15">
      <c r="F201" s="14"/>
    </row>
    <row r="202" ht="15">
      <c r="F202" s="14"/>
    </row>
    <row r="203" ht="15">
      <c r="F203" s="14"/>
    </row>
    <row r="204" ht="15">
      <c r="F204" s="14"/>
    </row>
    <row r="205" ht="15">
      <c r="F205" s="14"/>
    </row>
    <row r="206" ht="15">
      <c r="F206" s="14"/>
    </row>
    <row r="207" ht="15">
      <c r="F207" s="14"/>
    </row>
    <row r="208" ht="15">
      <c r="F208" s="14"/>
    </row>
    <row r="209" ht="15">
      <c r="F209" s="14"/>
    </row>
    <row r="210" ht="15">
      <c r="F210" s="14"/>
    </row>
    <row r="211" ht="15">
      <c r="F211" s="14"/>
    </row>
    <row r="212" ht="15">
      <c r="F212" s="14"/>
    </row>
    <row r="213" ht="15">
      <c r="F213" s="14"/>
    </row>
    <row r="214" ht="15">
      <c r="F214" s="14"/>
    </row>
    <row r="215" ht="15">
      <c r="F215" s="14"/>
    </row>
    <row r="216" ht="15">
      <c r="F216" s="14"/>
    </row>
    <row r="217" ht="15">
      <c r="F217" s="14"/>
    </row>
    <row r="218" ht="15">
      <c r="F218" s="14"/>
    </row>
    <row r="219" ht="15">
      <c r="F219" s="14"/>
    </row>
    <row r="220" ht="15">
      <c r="F220" s="14"/>
    </row>
    <row r="221" ht="15">
      <c r="F221" s="14"/>
    </row>
    <row r="222" ht="15">
      <c r="F222" s="14"/>
    </row>
    <row r="223" ht="15">
      <c r="F223" s="14"/>
    </row>
    <row r="224" ht="15">
      <c r="F224" s="14"/>
    </row>
    <row r="225" ht="15">
      <c r="F225" s="14"/>
    </row>
    <row r="226" ht="15">
      <c r="F226" s="14"/>
    </row>
    <row r="227" ht="15">
      <c r="F227" s="14"/>
    </row>
    <row r="228" ht="15">
      <c r="F228" s="14"/>
    </row>
    <row r="229" ht="15">
      <c r="F229" s="14"/>
    </row>
    <row r="230" ht="15">
      <c r="F230" s="14"/>
    </row>
    <row r="231" ht="15">
      <c r="F231" s="14"/>
    </row>
    <row r="232" ht="15">
      <c r="F232" s="14"/>
    </row>
    <row r="233" ht="15">
      <c r="F233" s="14"/>
    </row>
    <row r="234" ht="15">
      <c r="F234" s="14"/>
    </row>
    <row r="235" ht="15">
      <c r="F235" s="14"/>
    </row>
    <row r="236" ht="15">
      <c r="F236" s="14"/>
    </row>
    <row r="237" ht="15">
      <c r="F237" s="14"/>
    </row>
    <row r="238" ht="15">
      <c r="F238" s="14"/>
    </row>
    <row r="239" ht="15">
      <c r="F239" s="14"/>
    </row>
    <row r="240" ht="15">
      <c r="F240" s="14"/>
    </row>
    <row r="241" ht="15">
      <c r="F241" s="14"/>
    </row>
    <row r="242" ht="15">
      <c r="F242" s="14"/>
    </row>
    <row r="243" ht="15">
      <c r="F243" s="14"/>
    </row>
    <row r="244" ht="15">
      <c r="F244" s="14"/>
    </row>
    <row r="245" ht="15">
      <c r="F245" s="14"/>
    </row>
    <row r="246" ht="15">
      <c r="F246" s="14"/>
    </row>
    <row r="247" ht="15">
      <c r="F247" s="14"/>
    </row>
    <row r="248" ht="15">
      <c r="F248" s="14"/>
    </row>
    <row r="249" ht="15">
      <c r="F249" s="14"/>
    </row>
    <row r="250" ht="15">
      <c r="F250" s="14"/>
    </row>
    <row r="251" ht="15">
      <c r="F251" s="14"/>
    </row>
    <row r="252" ht="15">
      <c r="F252" s="14"/>
    </row>
    <row r="253" ht="15">
      <c r="F253" s="14"/>
    </row>
    <row r="254" ht="15">
      <c r="F254" s="14"/>
    </row>
    <row r="255" ht="15">
      <c r="F255" s="14"/>
    </row>
    <row r="256" ht="15">
      <c r="F256" s="14"/>
    </row>
    <row r="257" ht="15">
      <c r="F257" s="14"/>
    </row>
    <row r="258" ht="15">
      <c r="F258" s="14"/>
    </row>
    <row r="259" ht="15">
      <c r="F259" s="14"/>
    </row>
    <row r="260" ht="15">
      <c r="F260" s="14"/>
    </row>
    <row r="261" ht="15">
      <c r="F261" s="14"/>
    </row>
    <row r="262" ht="15">
      <c r="F262" s="14"/>
    </row>
    <row r="263" ht="15">
      <c r="F263" s="14"/>
    </row>
    <row r="264" ht="15">
      <c r="F264" s="14"/>
    </row>
    <row r="265" ht="15">
      <c r="F265" s="14"/>
    </row>
    <row r="266" ht="15">
      <c r="F266" s="14"/>
    </row>
  </sheetData>
  <printOptions/>
  <pageMargins left="0.75" right="0.17" top="1.04" bottom="1" header="0.5" footer="0.5"/>
  <pageSetup horizontalDpi="300" verticalDpi="300" orientation="portrait" paperSize="9" r:id="rId1"/>
  <headerFooter alignWithMargins="0">
    <oddHeader xml:space="preserve">&amp;L&amp;"Times New Roman,Fet"&amp;12REGISTRERING  SKK&amp;C&amp;"Times New Roman,Fet"&amp;12&amp;A&amp;R&amp;"Times New Roman,Fet"&amp;12SKK &amp;D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H152"/>
  <sheetViews>
    <sheetView workbookViewId="0" topLeftCell="A1">
      <selection activeCell="B15" sqref="B15"/>
    </sheetView>
  </sheetViews>
  <sheetFormatPr defaultColWidth="9.00390625" defaultRowHeight="12.75"/>
  <cols>
    <col min="1" max="1" width="9.75390625" style="57" customWidth="1"/>
    <col min="2" max="2" width="36.25390625" style="2" customWidth="1"/>
    <col min="3" max="3" width="10.25390625" style="2" customWidth="1"/>
    <col min="4" max="4" width="9.375" style="2" customWidth="1"/>
    <col min="5" max="5" width="10.50390625" style="2" customWidth="1"/>
    <col min="6" max="6" width="10.625" style="2" customWidth="1"/>
    <col min="7" max="16384" width="9.75390625" style="2" customWidth="1"/>
  </cols>
  <sheetData>
    <row r="1" spans="1:6" ht="15" customHeight="1">
      <c r="A1" s="55"/>
      <c r="B1" s="5"/>
      <c r="C1" s="6">
        <v>2008</v>
      </c>
      <c r="D1" s="6">
        <v>2007</v>
      </c>
      <c r="E1" s="6" t="s">
        <v>1</v>
      </c>
      <c r="F1" s="6" t="s">
        <v>2</v>
      </c>
    </row>
    <row r="2" spans="1:6" ht="15" customHeight="1">
      <c r="A2" s="55"/>
      <c r="B2" s="5"/>
      <c r="C2" s="7"/>
      <c r="D2" s="7"/>
      <c r="E2" s="7"/>
      <c r="F2" s="7"/>
    </row>
    <row r="3" spans="1:6" ht="15.75">
      <c r="A3" s="56" t="s">
        <v>3</v>
      </c>
      <c r="B3" s="2" t="s">
        <v>4</v>
      </c>
      <c r="C3" s="1">
        <v>7781</v>
      </c>
      <c r="D3" s="1">
        <v>7884</v>
      </c>
      <c r="E3" s="1">
        <f aca="true" t="shared" si="0" ref="E3:E12">C3-D3</f>
        <v>-103</v>
      </c>
      <c r="F3" s="4">
        <f>E3/D3</f>
        <v>-0.013064434297311009</v>
      </c>
    </row>
    <row r="4" spans="1:2" ht="15.75">
      <c r="A4" s="56" t="s">
        <v>5</v>
      </c>
      <c r="B4" s="9" t="s">
        <v>292</v>
      </c>
    </row>
    <row r="5" spans="1:6" ht="15.75">
      <c r="A5" s="56"/>
      <c r="B5" s="9" t="s">
        <v>293</v>
      </c>
      <c r="C5" s="1">
        <v>9199</v>
      </c>
      <c r="D5" s="1">
        <v>8926</v>
      </c>
      <c r="E5" s="1">
        <f>C5-D5</f>
        <v>273</v>
      </c>
      <c r="F5" s="4">
        <f>E5/D5</f>
        <v>0.03058480842482635</v>
      </c>
    </row>
    <row r="6" spans="1:6" ht="15.75">
      <c r="A6" s="56" t="s">
        <v>6</v>
      </c>
      <c r="B6" s="2" t="s">
        <v>7</v>
      </c>
      <c r="C6" s="1">
        <v>6491</v>
      </c>
      <c r="D6" s="1">
        <v>6636</v>
      </c>
      <c r="E6" s="1">
        <f t="shared" si="0"/>
        <v>-145</v>
      </c>
      <c r="F6" s="4">
        <f aca="true" t="shared" si="1" ref="F6:F13">E6/D6</f>
        <v>-0.021850512356841472</v>
      </c>
    </row>
    <row r="7" spans="1:6" ht="15.75">
      <c r="A7" s="56" t="s">
        <v>8</v>
      </c>
      <c r="B7" s="9" t="s">
        <v>294</v>
      </c>
      <c r="C7" s="10">
        <v>1680</v>
      </c>
      <c r="D7" s="10">
        <v>1702</v>
      </c>
      <c r="E7" s="1">
        <f t="shared" si="0"/>
        <v>-22</v>
      </c>
      <c r="F7" s="4">
        <f t="shared" si="1"/>
        <v>-0.012925969447708578</v>
      </c>
    </row>
    <row r="8" spans="1:6" ht="15.75">
      <c r="A8" s="56" t="s">
        <v>9</v>
      </c>
      <c r="B8" s="9" t="s">
        <v>295</v>
      </c>
      <c r="C8" s="1">
        <v>6998</v>
      </c>
      <c r="D8" s="1">
        <v>7170</v>
      </c>
      <c r="E8" s="1">
        <f t="shared" si="0"/>
        <v>-172</v>
      </c>
      <c r="F8" s="4">
        <f t="shared" si="1"/>
        <v>-0.02398884239888424</v>
      </c>
    </row>
    <row r="9" spans="1:6" ht="15.75">
      <c r="A9" s="56" t="s">
        <v>10</v>
      </c>
      <c r="B9" s="9" t="s">
        <v>296</v>
      </c>
      <c r="C9" s="1">
        <v>3673</v>
      </c>
      <c r="D9" s="1">
        <v>3861</v>
      </c>
      <c r="E9" s="1">
        <f t="shared" si="0"/>
        <v>-188</v>
      </c>
      <c r="F9" s="4">
        <f t="shared" si="1"/>
        <v>-0.04869204869204869</v>
      </c>
    </row>
    <row r="10" spans="1:6" ht="15.75">
      <c r="A10" s="56" t="s">
        <v>11</v>
      </c>
      <c r="B10" s="2" t="s">
        <v>12</v>
      </c>
      <c r="C10" s="1">
        <v>1938</v>
      </c>
      <c r="D10" s="1">
        <v>2022</v>
      </c>
      <c r="E10" s="1">
        <f t="shared" si="0"/>
        <v>-84</v>
      </c>
      <c r="F10" s="4">
        <f t="shared" si="1"/>
        <v>-0.04154302670623145</v>
      </c>
    </row>
    <row r="11" spans="1:6" ht="15.75">
      <c r="A11" s="56" t="s">
        <v>13</v>
      </c>
      <c r="B11" s="9" t="s">
        <v>14</v>
      </c>
      <c r="C11" s="1">
        <v>10637</v>
      </c>
      <c r="D11" s="1">
        <v>11274</v>
      </c>
      <c r="E11" s="1">
        <f t="shared" si="0"/>
        <v>-637</v>
      </c>
      <c r="F11" s="4">
        <f t="shared" si="1"/>
        <v>-0.05650168529359589</v>
      </c>
    </row>
    <row r="12" spans="1:6" ht="15.75">
      <c r="A12" s="56" t="s">
        <v>15</v>
      </c>
      <c r="B12" s="2" t="s">
        <v>16</v>
      </c>
      <c r="C12" s="1">
        <v>11213</v>
      </c>
      <c r="D12" s="1">
        <v>10975</v>
      </c>
      <c r="E12" s="1">
        <f t="shared" si="0"/>
        <v>238</v>
      </c>
      <c r="F12" s="4">
        <f t="shared" si="1"/>
        <v>0.021685649202733484</v>
      </c>
    </row>
    <row r="13" spans="1:6" ht="15.75">
      <c r="A13" s="56" t="s">
        <v>17</v>
      </c>
      <c r="B13" s="2" t="s">
        <v>18</v>
      </c>
      <c r="C13" s="1">
        <v>1404</v>
      </c>
      <c r="D13" s="1">
        <v>1370</v>
      </c>
      <c r="E13" s="1">
        <f>C13-D13</f>
        <v>34</v>
      </c>
      <c r="F13" s="4">
        <f t="shared" si="1"/>
        <v>0.024817518248175182</v>
      </c>
    </row>
    <row r="14" spans="1:6" ht="15.75">
      <c r="A14" s="56"/>
      <c r="C14" s="1"/>
      <c r="D14" s="1"/>
      <c r="E14" s="1"/>
      <c r="F14" s="4"/>
    </row>
    <row r="15" spans="2:7" ht="15.75">
      <c r="B15" s="8" t="s">
        <v>344</v>
      </c>
      <c r="C15" s="3">
        <f>SUM(C3:C13)</f>
        <v>61014</v>
      </c>
      <c r="D15" s="3">
        <f>SUM(D3:D13)</f>
        <v>61820</v>
      </c>
      <c r="E15" s="3">
        <f>SUM(E3:E13)</f>
        <v>-806</v>
      </c>
      <c r="F15" s="4">
        <f>E15/D15</f>
        <v>-0.013037851827887414</v>
      </c>
      <c r="G15" s="3"/>
    </row>
    <row r="20" ht="15.75">
      <c r="H20" s="8"/>
    </row>
    <row r="152" spans="1:8" s="8" customFormat="1" ht="15.75">
      <c r="A152" s="57"/>
      <c r="B152" s="2"/>
      <c r="C152" s="2"/>
      <c r="D152" s="2"/>
      <c r="E152" s="2"/>
      <c r="F152" s="2"/>
      <c r="G152" s="2"/>
      <c r="H152" s="2"/>
    </row>
  </sheetData>
  <printOptions/>
  <pageMargins left="0.52" right="0.17" top="1" bottom="1" header="0.5" footer="0.5"/>
  <pageSetup horizontalDpi="600" verticalDpi="600" orientation="portrait" paperSize="9" r:id="rId1"/>
  <headerFooter alignWithMargins="0">
    <oddHeader>&amp;L&amp;"Times New Roman,Fet"&amp;12REGISTRERING  SKK&amp;C&amp;"Times New Roman,Fet"&amp;12&amp;A&amp;R&amp;"Times New Roman,Fet"&amp;12&amp;D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J329"/>
  <sheetViews>
    <sheetView workbookViewId="0" topLeftCell="B1">
      <pane ySplit="5" topLeftCell="BM6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6.125" style="46" hidden="1" customWidth="1"/>
    <col min="2" max="2" width="38.50390625" style="53" bestFit="1" customWidth="1"/>
    <col min="3" max="3" width="9.375" style="33" customWidth="1"/>
    <col min="4" max="4" width="8.625" style="33" customWidth="1"/>
    <col min="5" max="5" width="8.875" style="33" customWidth="1"/>
    <col min="6" max="6" width="9.75390625" style="33" bestFit="1" customWidth="1"/>
    <col min="7" max="7" width="7.25390625" style="42" customWidth="1"/>
    <col min="8" max="8" width="15.25390625" style="33" customWidth="1"/>
    <col min="9" max="16384" width="8.00390625" style="33" customWidth="1"/>
  </cols>
  <sheetData>
    <row r="1" spans="1:6" ht="15">
      <c r="A1" s="47" t="s">
        <v>329</v>
      </c>
      <c r="B1" s="50" t="s">
        <v>250</v>
      </c>
      <c r="C1" s="11">
        <v>2008</v>
      </c>
      <c r="D1" s="11">
        <v>2007</v>
      </c>
      <c r="E1" s="11" t="s">
        <v>1</v>
      </c>
      <c r="F1" s="26" t="s">
        <v>2</v>
      </c>
    </row>
    <row r="2" spans="2:6" ht="15">
      <c r="B2" s="50"/>
      <c r="C2" s="32"/>
      <c r="D2" s="32"/>
      <c r="E2" s="11"/>
      <c r="F2" s="26"/>
    </row>
    <row r="3" spans="2:9" ht="15">
      <c r="B3" s="51" t="s">
        <v>0</v>
      </c>
      <c r="C3" s="34">
        <f>SUM(C6:C318)</f>
        <v>61014</v>
      </c>
      <c r="D3" s="34">
        <f>SUM(D6:D318)</f>
        <v>61820</v>
      </c>
      <c r="E3" s="34">
        <f>SUM(E6:E320)</f>
        <v>-806</v>
      </c>
      <c r="F3" s="35">
        <f>E3/D3</f>
        <v>-0.013037851827887414</v>
      </c>
      <c r="I3" s="34"/>
    </row>
    <row r="4" spans="2:9" ht="15">
      <c r="B4" s="51"/>
      <c r="C4" s="34"/>
      <c r="D4" s="34"/>
      <c r="E4" s="34"/>
      <c r="F4" s="35"/>
      <c r="I4" s="34"/>
    </row>
    <row r="5" spans="2:5" ht="15">
      <c r="B5" s="51"/>
      <c r="C5" s="34"/>
      <c r="D5" s="34"/>
      <c r="E5" s="34"/>
    </row>
    <row r="6" spans="1:10" ht="15">
      <c r="A6" s="48">
        <v>201</v>
      </c>
      <c r="B6" s="49" t="s">
        <v>162</v>
      </c>
      <c r="C6" s="13">
        <v>79</v>
      </c>
      <c r="D6" s="13">
        <v>46</v>
      </c>
      <c r="E6" s="36">
        <f>C6-D6</f>
        <v>33</v>
      </c>
      <c r="F6" s="37">
        <f>E6/D6</f>
        <v>0.717391304347826</v>
      </c>
      <c r="G6" s="38"/>
      <c r="H6" s="39"/>
      <c r="I6" s="40"/>
      <c r="J6" s="44"/>
    </row>
    <row r="7" spans="1:10" ht="15">
      <c r="A7" s="48">
        <v>1</v>
      </c>
      <c r="B7" s="49" t="s">
        <v>187</v>
      </c>
      <c r="C7" s="13">
        <v>130</v>
      </c>
      <c r="D7" s="13">
        <v>144</v>
      </c>
      <c r="E7" s="36">
        <f>C7-D7</f>
        <v>-14</v>
      </c>
      <c r="F7" s="37">
        <f>E7/D7</f>
        <v>-0.09722222222222222</v>
      </c>
      <c r="G7" s="38"/>
      <c r="H7" s="39"/>
      <c r="I7" s="40"/>
      <c r="J7" s="44"/>
    </row>
    <row r="8" spans="1:10" ht="15">
      <c r="A8" s="48">
        <v>254</v>
      </c>
      <c r="B8" s="49" t="s">
        <v>334</v>
      </c>
      <c r="C8" s="13">
        <v>2</v>
      </c>
      <c r="D8" s="13">
        <v>0</v>
      </c>
      <c r="E8" s="36">
        <f>C8-D8</f>
        <v>2</v>
      </c>
      <c r="F8" s="37"/>
      <c r="G8" s="45"/>
      <c r="H8" s="44"/>
      <c r="I8" s="40"/>
      <c r="J8" s="44"/>
    </row>
    <row r="9" spans="1:10" ht="15">
      <c r="A9" s="48">
        <v>301</v>
      </c>
      <c r="B9" s="49" t="s">
        <v>229</v>
      </c>
      <c r="C9" s="13">
        <v>62</v>
      </c>
      <c r="D9" s="13">
        <v>55</v>
      </c>
      <c r="E9" s="36">
        <f>C9-D9</f>
        <v>7</v>
      </c>
      <c r="F9" s="37">
        <f>E9/D9</f>
        <v>0.12727272727272726</v>
      </c>
      <c r="G9" s="38"/>
      <c r="H9" s="39"/>
      <c r="I9" s="40"/>
      <c r="J9" s="44"/>
    </row>
    <row r="10" spans="1:10" ht="15">
      <c r="A10" s="48">
        <v>501</v>
      </c>
      <c r="B10" s="49" t="s">
        <v>121</v>
      </c>
      <c r="C10" s="13">
        <v>9</v>
      </c>
      <c r="D10" s="13">
        <v>45</v>
      </c>
      <c r="E10" s="36">
        <f>C10-D10</f>
        <v>-36</v>
      </c>
      <c r="F10" s="37">
        <f>E10/D10</f>
        <v>-0.8</v>
      </c>
      <c r="G10" s="38"/>
      <c r="H10" s="39"/>
      <c r="I10" s="40"/>
      <c r="J10" s="44"/>
    </row>
    <row r="11" spans="1:10" ht="15">
      <c r="A11" s="48">
        <v>502</v>
      </c>
      <c r="B11" s="49" t="s">
        <v>232</v>
      </c>
      <c r="C11" s="13">
        <v>142</v>
      </c>
      <c r="D11" s="13">
        <v>156</v>
      </c>
      <c r="E11" s="36">
        <f>C11-D11</f>
        <v>-14</v>
      </c>
      <c r="F11" s="37">
        <f>E11/D11</f>
        <v>-0.08974358974358974</v>
      </c>
      <c r="G11" s="38"/>
      <c r="H11" s="39"/>
      <c r="I11" s="40"/>
      <c r="J11" s="44"/>
    </row>
    <row r="12" spans="1:10" ht="15">
      <c r="A12" s="48">
        <v>601</v>
      </c>
      <c r="B12" s="49" t="s">
        <v>150</v>
      </c>
      <c r="C12" s="13">
        <v>5</v>
      </c>
      <c r="D12" s="13">
        <v>12</v>
      </c>
      <c r="E12" s="36">
        <f>C12-D12</f>
        <v>-7</v>
      </c>
      <c r="F12" s="37">
        <f>E12/D12</f>
        <v>-0.5833333333333334</v>
      </c>
      <c r="G12" s="38"/>
      <c r="H12" s="39"/>
      <c r="I12" s="40"/>
      <c r="J12" s="44"/>
    </row>
    <row r="13" spans="1:10" ht="15">
      <c r="A13" s="48">
        <v>560</v>
      </c>
      <c r="B13" s="49" t="s">
        <v>286</v>
      </c>
      <c r="C13" s="13">
        <v>108</v>
      </c>
      <c r="D13" s="13">
        <v>106</v>
      </c>
      <c r="E13" s="36">
        <f>C13-D13</f>
        <v>2</v>
      </c>
      <c r="F13" s="37">
        <f>E13/D13</f>
        <v>0.018867924528301886</v>
      </c>
      <c r="G13" s="38"/>
      <c r="H13" s="39"/>
      <c r="I13" s="40"/>
      <c r="J13" s="44"/>
    </row>
    <row r="14" spans="1:10" ht="15">
      <c r="A14" s="48">
        <v>302</v>
      </c>
      <c r="B14" s="49" t="s">
        <v>188</v>
      </c>
      <c r="C14" s="13">
        <v>461</v>
      </c>
      <c r="D14" s="13">
        <v>390</v>
      </c>
      <c r="E14" s="36">
        <f>C14-D14</f>
        <v>71</v>
      </c>
      <c r="F14" s="37">
        <f>E14/D14</f>
        <v>0.18205128205128204</v>
      </c>
      <c r="G14" s="38"/>
      <c r="H14" s="39"/>
      <c r="I14" s="40"/>
      <c r="J14" s="44"/>
    </row>
    <row r="15" spans="1:10" ht="15">
      <c r="A15" s="48">
        <v>802</v>
      </c>
      <c r="B15" s="49" t="s">
        <v>57</v>
      </c>
      <c r="C15" s="13">
        <v>441</v>
      </c>
      <c r="D15" s="13">
        <v>464</v>
      </c>
      <c r="E15" s="36">
        <f>C15-D15</f>
        <v>-23</v>
      </c>
      <c r="F15" s="37">
        <f>E15/D15</f>
        <v>-0.04956896551724138</v>
      </c>
      <c r="G15" s="38"/>
      <c r="H15" s="39"/>
      <c r="I15" s="40"/>
      <c r="J15" s="44"/>
    </row>
    <row r="16" spans="1:10" ht="15">
      <c r="A16" s="48">
        <v>202</v>
      </c>
      <c r="B16" s="49" t="s">
        <v>145</v>
      </c>
      <c r="C16" s="13">
        <v>0</v>
      </c>
      <c r="D16" s="13">
        <v>16</v>
      </c>
      <c r="E16" s="36">
        <f>C16-D16</f>
        <v>-16</v>
      </c>
      <c r="F16" s="37"/>
      <c r="G16" s="38"/>
      <c r="H16" s="39"/>
      <c r="I16" s="40"/>
      <c r="J16" s="44"/>
    </row>
    <row r="17" spans="1:10" ht="15">
      <c r="A17" s="48">
        <v>203</v>
      </c>
      <c r="B17" s="49" t="s">
        <v>141</v>
      </c>
      <c r="C17" s="13">
        <v>1</v>
      </c>
      <c r="D17" s="13">
        <v>1</v>
      </c>
      <c r="E17" s="36">
        <f>C17-D17</f>
        <v>0</v>
      </c>
      <c r="F17" s="37">
        <f>E17/D17</f>
        <v>0</v>
      </c>
      <c r="G17" s="38"/>
      <c r="H17" s="39"/>
      <c r="I17" s="40"/>
      <c r="J17" s="44"/>
    </row>
    <row r="18" spans="1:10" ht="15">
      <c r="A18" s="48">
        <v>103</v>
      </c>
      <c r="B18" s="49" t="s">
        <v>240</v>
      </c>
      <c r="C18" s="13">
        <v>31</v>
      </c>
      <c r="D18" s="13">
        <v>34</v>
      </c>
      <c r="E18" s="36">
        <f>C18-D18</f>
        <v>-3</v>
      </c>
      <c r="F18" s="37">
        <f>E18/D18</f>
        <v>-0.08823529411764706</v>
      </c>
      <c r="G18" s="38"/>
      <c r="H18" s="39"/>
      <c r="I18" s="40"/>
      <c r="J18" s="44"/>
    </row>
    <row r="19" spans="1:10" ht="15">
      <c r="A19" s="48">
        <v>104</v>
      </c>
      <c r="B19" s="49" t="s">
        <v>241</v>
      </c>
      <c r="C19" s="13">
        <v>175</v>
      </c>
      <c r="D19" s="13">
        <v>106</v>
      </c>
      <c r="E19" s="36">
        <f>C19-D19</f>
        <v>69</v>
      </c>
      <c r="F19" s="37">
        <f>E19/D19</f>
        <v>0.6509433962264151</v>
      </c>
      <c r="G19" s="38"/>
      <c r="H19" s="39"/>
      <c r="I19" s="40"/>
      <c r="J19" s="44"/>
    </row>
    <row r="20" spans="1:10" ht="15">
      <c r="A20" s="48">
        <v>102</v>
      </c>
      <c r="B20" s="49" t="s">
        <v>160</v>
      </c>
      <c r="C20" s="13">
        <v>351</v>
      </c>
      <c r="D20" s="13">
        <v>260</v>
      </c>
      <c r="E20" s="36">
        <f>C20-D20</f>
        <v>91</v>
      </c>
      <c r="F20" s="37">
        <f>E20/D20</f>
        <v>0.35</v>
      </c>
      <c r="G20" s="38"/>
      <c r="H20" s="39"/>
      <c r="I20" s="40"/>
      <c r="J20" s="44"/>
    </row>
    <row r="21" spans="1:10" ht="15">
      <c r="A21" s="48">
        <v>197</v>
      </c>
      <c r="B21" s="49" t="s">
        <v>282</v>
      </c>
      <c r="C21" s="13">
        <v>51</v>
      </c>
      <c r="D21" s="13">
        <v>38</v>
      </c>
      <c r="E21" s="36">
        <f>C21-D21</f>
        <v>13</v>
      </c>
      <c r="F21" s="37">
        <f>E21/D21</f>
        <v>0.34210526315789475</v>
      </c>
      <c r="G21" s="38"/>
      <c r="H21" s="39"/>
      <c r="I21" s="40"/>
      <c r="J21" s="44"/>
    </row>
    <row r="22" spans="1:10" ht="15">
      <c r="A22" s="48">
        <v>303</v>
      </c>
      <c r="B22" s="49" t="s">
        <v>222</v>
      </c>
      <c r="C22" s="13">
        <v>182</v>
      </c>
      <c r="D22" s="13">
        <v>176</v>
      </c>
      <c r="E22" s="36">
        <f>C22-D22</f>
        <v>6</v>
      </c>
      <c r="F22" s="37">
        <f>E22/D22</f>
        <v>0.03409090909090909</v>
      </c>
      <c r="G22" s="38"/>
      <c r="H22" s="39"/>
      <c r="I22" s="40"/>
      <c r="J22" s="44"/>
    </row>
    <row r="23" spans="1:10" ht="15">
      <c r="A23" s="48">
        <v>2</v>
      </c>
      <c r="B23" s="49" t="s">
        <v>324</v>
      </c>
      <c r="C23" s="13">
        <v>2</v>
      </c>
      <c r="D23" s="13">
        <v>0</v>
      </c>
      <c r="E23" s="36">
        <f>C23-D23</f>
        <v>2</v>
      </c>
      <c r="F23" s="37"/>
      <c r="G23" s="38"/>
      <c r="H23" s="39"/>
      <c r="I23" s="40"/>
      <c r="J23" s="44"/>
    </row>
    <row r="24" spans="1:10" ht="15">
      <c r="A24" s="48">
        <v>803</v>
      </c>
      <c r="B24" s="49" t="s">
        <v>268</v>
      </c>
      <c r="C24" s="13">
        <v>4</v>
      </c>
      <c r="D24" s="13">
        <v>19</v>
      </c>
      <c r="E24" s="36">
        <f>C24-D24</f>
        <v>-15</v>
      </c>
      <c r="F24" s="37">
        <f>E24/D24</f>
        <v>-0.7894736842105263</v>
      </c>
      <c r="G24" s="38"/>
      <c r="H24" s="39"/>
      <c r="I24" s="40"/>
      <c r="J24" s="44"/>
    </row>
    <row r="25" spans="1:10" ht="15">
      <c r="A25" s="48">
        <v>503</v>
      </c>
      <c r="B25" s="49" t="s">
        <v>129</v>
      </c>
      <c r="C25" s="13">
        <v>72</v>
      </c>
      <c r="D25" s="13">
        <v>108</v>
      </c>
      <c r="E25" s="36">
        <f>C25-D25</f>
        <v>-36</v>
      </c>
      <c r="F25" s="37">
        <f>E25/D25</f>
        <v>-0.3333333333333333</v>
      </c>
      <c r="G25" s="38"/>
      <c r="H25" s="39"/>
      <c r="I25" s="40"/>
      <c r="J25" s="44"/>
    </row>
    <row r="26" spans="1:10" ht="15">
      <c r="A26" s="48">
        <v>606</v>
      </c>
      <c r="B26" s="49" t="s">
        <v>53</v>
      </c>
      <c r="C26" s="13">
        <v>68</v>
      </c>
      <c r="D26" s="13">
        <v>74</v>
      </c>
      <c r="E26" s="36">
        <f>C26-D26</f>
        <v>-6</v>
      </c>
      <c r="F26" s="37">
        <f>E26/D26</f>
        <v>-0.08108108108108109</v>
      </c>
      <c r="G26" s="54"/>
      <c r="H26" s="39"/>
      <c r="I26" s="40"/>
      <c r="J26" s="44"/>
    </row>
    <row r="27" spans="1:10" ht="15">
      <c r="A27" s="48">
        <v>607</v>
      </c>
      <c r="B27" s="49" t="s">
        <v>278</v>
      </c>
      <c r="C27" s="13">
        <v>14</v>
      </c>
      <c r="D27" s="13">
        <v>7</v>
      </c>
      <c r="E27" s="36">
        <f>C27-D27</f>
        <v>7</v>
      </c>
      <c r="F27" s="37">
        <f>E27/D27</f>
        <v>1</v>
      </c>
      <c r="G27" s="38"/>
      <c r="H27" s="39"/>
      <c r="I27" s="40"/>
      <c r="J27" s="44"/>
    </row>
    <row r="28" spans="1:10" ht="15">
      <c r="A28" s="48">
        <v>609</v>
      </c>
      <c r="B28" s="49" t="s">
        <v>192</v>
      </c>
      <c r="C28" s="13">
        <v>99</v>
      </c>
      <c r="D28" s="13">
        <v>110</v>
      </c>
      <c r="E28" s="36">
        <f>C28-D28</f>
        <v>-11</v>
      </c>
      <c r="F28" s="37">
        <f>E28/D28</f>
        <v>-0.1</v>
      </c>
      <c r="G28" s="38"/>
      <c r="H28" s="39"/>
      <c r="I28" s="40"/>
      <c r="J28" s="44"/>
    </row>
    <row r="29" spans="1:10" ht="15">
      <c r="A29" s="48">
        <v>610</v>
      </c>
      <c r="B29" s="49" t="s">
        <v>65</v>
      </c>
      <c r="C29" s="13">
        <v>92</v>
      </c>
      <c r="D29" s="13">
        <v>95</v>
      </c>
      <c r="E29" s="36">
        <f>C29-D29</f>
        <v>-3</v>
      </c>
      <c r="F29" s="37">
        <f>E29/D29</f>
        <v>-0.031578947368421054</v>
      </c>
      <c r="G29" s="38"/>
      <c r="H29" s="39"/>
      <c r="I29" s="40"/>
      <c r="J29" s="44"/>
    </row>
    <row r="30" spans="1:10" ht="15">
      <c r="A30" s="48">
        <v>611</v>
      </c>
      <c r="B30" s="49" t="s">
        <v>151</v>
      </c>
      <c r="C30" s="13">
        <v>42</v>
      </c>
      <c r="D30" s="13">
        <v>31</v>
      </c>
      <c r="E30" s="36">
        <f>C30-D30</f>
        <v>11</v>
      </c>
      <c r="F30" s="37">
        <f>E30/D30</f>
        <v>0.3548387096774194</v>
      </c>
      <c r="G30" s="38"/>
      <c r="H30" s="39"/>
      <c r="I30" s="40"/>
      <c r="J30" s="44"/>
    </row>
    <row r="31" spans="1:10" ht="15">
      <c r="A31" s="48">
        <v>612</v>
      </c>
      <c r="B31" s="49" t="s">
        <v>47</v>
      </c>
      <c r="C31" s="13">
        <v>276</v>
      </c>
      <c r="D31" s="13">
        <v>271</v>
      </c>
      <c r="E31" s="36">
        <f>C31-D31</f>
        <v>5</v>
      </c>
      <c r="F31" s="37">
        <f>E31/D31</f>
        <v>0.01845018450184502</v>
      </c>
      <c r="G31" s="38"/>
      <c r="H31" s="39"/>
      <c r="I31" s="40"/>
      <c r="J31" s="44"/>
    </row>
    <row r="32" spans="1:10" ht="15">
      <c r="A32" s="48">
        <v>105</v>
      </c>
      <c r="B32" s="49" t="s">
        <v>196</v>
      </c>
      <c r="C32" s="13">
        <v>251</v>
      </c>
      <c r="D32" s="13">
        <v>316</v>
      </c>
      <c r="E32" s="36">
        <f>C32-D32</f>
        <v>-65</v>
      </c>
      <c r="F32" s="37">
        <f>E32/D32</f>
        <v>-0.20569620253164558</v>
      </c>
      <c r="G32" s="38"/>
      <c r="H32" s="39"/>
      <c r="I32" s="40"/>
      <c r="J32" s="44"/>
    </row>
    <row r="33" spans="1:10" ht="15">
      <c r="A33" s="48">
        <v>106</v>
      </c>
      <c r="B33" s="49" t="s">
        <v>76</v>
      </c>
      <c r="C33" s="13">
        <v>33</v>
      </c>
      <c r="D33" s="13">
        <v>17</v>
      </c>
      <c r="E33" s="36">
        <f>C33-D33</f>
        <v>16</v>
      </c>
      <c r="F33" s="37">
        <f>E33/D33</f>
        <v>0.9411764705882353</v>
      </c>
      <c r="G33" s="38"/>
      <c r="H33" s="39"/>
      <c r="I33" s="40"/>
      <c r="J33" s="44"/>
    </row>
    <row r="34" spans="1:10" ht="15">
      <c r="A34" s="48">
        <v>304</v>
      </c>
      <c r="B34" s="49" t="s">
        <v>119</v>
      </c>
      <c r="C34" s="13">
        <v>90</v>
      </c>
      <c r="D34" s="13">
        <v>86</v>
      </c>
      <c r="E34" s="36">
        <f>C34-D34</f>
        <v>4</v>
      </c>
      <c r="F34" s="37">
        <f>E34/D34</f>
        <v>0.046511627906976744</v>
      </c>
      <c r="G34" s="38"/>
      <c r="H34" s="39"/>
      <c r="I34" s="40"/>
      <c r="J34" s="44"/>
    </row>
    <row r="35" spans="1:10" ht="15">
      <c r="A35" s="48">
        <v>107</v>
      </c>
      <c r="B35" s="49" t="s">
        <v>85</v>
      </c>
      <c r="C35" s="13">
        <v>68</v>
      </c>
      <c r="D35" s="13">
        <v>69</v>
      </c>
      <c r="E35" s="36">
        <f>C35-D35</f>
        <v>-1</v>
      </c>
      <c r="F35" s="37">
        <f>E35/D35</f>
        <v>-0.014492753623188406</v>
      </c>
      <c r="G35" s="38"/>
      <c r="H35" s="39"/>
      <c r="I35" s="40"/>
      <c r="J35" s="44"/>
    </row>
    <row r="36" spans="1:10" ht="15">
      <c r="A36" s="48">
        <v>108</v>
      </c>
      <c r="B36" s="49" t="s">
        <v>92</v>
      </c>
      <c r="C36" s="13">
        <v>8</v>
      </c>
      <c r="D36" s="13">
        <v>13</v>
      </c>
      <c r="E36" s="36">
        <f>C36-D36</f>
        <v>-5</v>
      </c>
      <c r="F36" s="37">
        <f>E36/D36</f>
        <v>-0.38461538461538464</v>
      </c>
      <c r="G36" s="38"/>
      <c r="H36" s="39"/>
      <c r="I36" s="40"/>
      <c r="J36" s="44"/>
    </row>
    <row r="37" spans="1:10" ht="15">
      <c r="A37" s="48">
        <v>109</v>
      </c>
      <c r="B37" s="49" t="s">
        <v>225</v>
      </c>
      <c r="C37" s="13">
        <v>165</v>
      </c>
      <c r="D37" s="13">
        <v>172</v>
      </c>
      <c r="E37" s="36">
        <f>C37-D37</f>
        <v>-7</v>
      </c>
      <c r="F37" s="37">
        <f>E37/D37</f>
        <v>-0.040697674418604654</v>
      </c>
      <c r="G37" s="38"/>
      <c r="H37" s="39"/>
      <c r="I37" s="40"/>
      <c r="J37" s="44"/>
    </row>
    <row r="38" spans="1:10" ht="15">
      <c r="A38" s="48">
        <v>110</v>
      </c>
      <c r="B38" s="49" t="s">
        <v>179</v>
      </c>
      <c r="C38" s="13">
        <v>141</v>
      </c>
      <c r="D38" s="13">
        <v>179</v>
      </c>
      <c r="E38" s="36">
        <f>C38-D38</f>
        <v>-38</v>
      </c>
      <c r="F38" s="37">
        <f>E38/D38</f>
        <v>-0.2122905027932961</v>
      </c>
      <c r="G38" s="38"/>
      <c r="H38" s="39"/>
      <c r="I38" s="40"/>
      <c r="J38" s="44"/>
    </row>
    <row r="39" spans="1:10" ht="15">
      <c r="A39" s="48">
        <v>111</v>
      </c>
      <c r="B39" s="49" t="s">
        <v>166</v>
      </c>
      <c r="C39" s="13">
        <v>1</v>
      </c>
      <c r="D39" s="13">
        <v>22</v>
      </c>
      <c r="E39" s="36">
        <f>C39-D39</f>
        <v>-21</v>
      </c>
      <c r="F39" s="37">
        <f>E39/D39</f>
        <v>-0.9545454545454546</v>
      </c>
      <c r="G39" s="38"/>
      <c r="H39" s="39"/>
      <c r="I39" s="40"/>
      <c r="J39" s="44"/>
    </row>
    <row r="40" spans="1:10" ht="15">
      <c r="A40" s="48">
        <v>140</v>
      </c>
      <c r="B40" s="49" t="s">
        <v>301</v>
      </c>
      <c r="C40" s="13">
        <v>13</v>
      </c>
      <c r="D40" s="13">
        <v>17</v>
      </c>
      <c r="E40" s="36">
        <f>C40-D40</f>
        <v>-4</v>
      </c>
      <c r="F40" s="37">
        <f>E40/D40</f>
        <v>-0.23529411764705882</v>
      </c>
      <c r="G40" s="38"/>
      <c r="H40" s="44"/>
      <c r="I40" s="40"/>
      <c r="J40" s="44"/>
    </row>
    <row r="41" spans="1:10" ht="15">
      <c r="A41" s="48">
        <v>139</v>
      </c>
      <c r="B41" s="49" t="s">
        <v>300</v>
      </c>
      <c r="C41" s="13">
        <v>31</v>
      </c>
      <c r="D41" s="13">
        <v>56</v>
      </c>
      <c r="E41" s="36">
        <f>C41-D41</f>
        <v>-25</v>
      </c>
      <c r="F41" s="37">
        <f>E41/D41</f>
        <v>-0.44642857142857145</v>
      </c>
      <c r="G41" s="38"/>
      <c r="H41" s="39"/>
      <c r="I41" s="40"/>
      <c r="J41" s="44"/>
    </row>
    <row r="42" spans="1:10" ht="15">
      <c r="A42" s="48">
        <v>112</v>
      </c>
      <c r="B42" s="49" t="s">
        <v>272</v>
      </c>
      <c r="C42" s="13">
        <v>13</v>
      </c>
      <c r="D42" s="13">
        <v>2</v>
      </c>
      <c r="E42" s="36">
        <f>C42-D42</f>
        <v>11</v>
      </c>
      <c r="F42" s="37">
        <f>E42/D42</f>
        <v>5.5</v>
      </c>
      <c r="G42" s="38"/>
      <c r="H42" s="39"/>
      <c r="I42" s="40"/>
      <c r="J42" s="44"/>
    </row>
    <row r="43" spans="1:10" ht="15">
      <c r="A43" s="48">
        <v>204</v>
      </c>
      <c r="B43" s="49" t="s">
        <v>37</v>
      </c>
      <c r="C43" s="13">
        <v>643</v>
      </c>
      <c r="D43" s="13">
        <v>577</v>
      </c>
      <c r="E43" s="36">
        <f>C43-D43</f>
        <v>66</v>
      </c>
      <c r="F43" s="37">
        <f>E43/D43</f>
        <v>0.11438474870017332</v>
      </c>
      <c r="G43" s="38"/>
      <c r="H43" s="39"/>
      <c r="I43" s="40"/>
      <c r="J43" s="44"/>
    </row>
    <row r="44" spans="1:10" ht="15">
      <c r="A44" s="48">
        <v>901</v>
      </c>
      <c r="B44" s="49" t="s">
        <v>41</v>
      </c>
      <c r="C44" s="13">
        <v>429</v>
      </c>
      <c r="D44" s="13">
        <v>449</v>
      </c>
      <c r="E44" s="36">
        <f>C44-D44</f>
        <v>-20</v>
      </c>
      <c r="F44" s="37">
        <f>E44/D44</f>
        <v>-0.044543429844097995</v>
      </c>
      <c r="G44" s="38"/>
      <c r="H44" s="39"/>
      <c r="I44" s="40"/>
      <c r="J44" s="44"/>
    </row>
    <row r="45" spans="1:10" ht="15">
      <c r="A45" s="48">
        <v>902</v>
      </c>
      <c r="B45" s="49" t="s">
        <v>49</v>
      </c>
      <c r="C45" s="13">
        <v>582</v>
      </c>
      <c r="D45" s="13">
        <v>678</v>
      </c>
      <c r="E45" s="36">
        <f>C45-D45</f>
        <v>-96</v>
      </c>
      <c r="F45" s="37">
        <f>E45/D45</f>
        <v>-0.1415929203539823</v>
      </c>
      <c r="G45" s="38"/>
      <c r="H45" s="39"/>
      <c r="I45" s="40"/>
      <c r="J45" s="44"/>
    </row>
    <row r="46" spans="1:10" ht="15">
      <c r="A46" s="48">
        <v>615</v>
      </c>
      <c r="B46" s="49" t="s">
        <v>339</v>
      </c>
      <c r="C46" s="13">
        <v>2</v>
      </c>
      <c r="D46" s="13">
        <v>0</v>
      </c>
      <c r="E46" s="36">
        <f>C46-D46</f>
        <v>2</v>
      </c>
      <c r="F46" s="37"/>
      <c r="G46" s="45"/>
      <c r="H46" s="44"/>
      <c r="I46" s="40"/>
      <c r="J46" s="44"/>
    </row>
    <row r="47" spans="1:10" ht="15">
      <c r="A47" s="48">
        <v>623</v>
      </c>
      <c r="B47" s="49" t="s">
        <v>260</v>
      </c>
      <c r="C47" s="13">
        <v>11</v>
      </c>
      <c r="D47" s="13">
        <v>34</v>
      </c>
      <c r="E47" s="36">
        <f>C47-D47</f>
        <v>-23</v>
      </c>
      <c r="F47" s="37">
        <f>E47/D47</f>
        <v>-0.6764705882352942</v>
      </c>
      <c r="G47" s="38"/>
      <c r="H47" s="39"/>
      <c r="I47" s="40"/>
      <c r="J47" s="44"/>
    </row>
    <row r="48" spans="1:10" ht="15">
      <c r="A48" s="48">
        <v>903</v>
      </c>
      <c r="B48" s="49" t="s">
        <v>105</v>
      </c>
      <c r="C48" s="13">
        <v>79</v>
      </c>
      <c r="D48" s="13">
        <v>84</v>
      </c>
      <c r="E48" s="36">
        <f>C48-D48</f>
        <v>-5</v>
      </c>
      <c r="F48" s="37">
        <f>E48/D48</f>
        <v>-0.05952380952380952</v>
      </c>
      <c r="G48" s="38"/>
      <c r="H48" s="39"/>
      <c r="I48" s="40"/>
      <c r="J48" s="44"/>
    </row>
    <row r="49" spans="1:10" ht="15">
      <c r="A49" s="48">
        <v>113</v>
      </c>
      <c r="B49" s="49" t="s">
        <v>35</v>
      </c>
      <c r="C49" s="13">
        <v>789</v>
      </c>
      <c r="D49" s="13">
        <v>737</v>
      </c>
      <c r="E49" s="36">
        <f>C49-D49</f>
        <v>52</v>
      </c>
      <c r="F49" s="37">
        <f>E49/D49</f>
        <v>0.07055630936227951</v>
      </c>
      <c r="G49" s="38"/>
      <c r="H49" s="39"/>
      <c r="I49" s="40"/>
      <c r="J49" s="44"/>
    </row>
    <row r="50" spans="1:10" ht="15">
      <c r="A50" s="48">
        <v>305</v>
      </c>
      <c r="B50" s="49" t="s">
        <v>184</v>
      </c>
      <c r="C50" s="13">
        <v>675</v>
      </c>
      <c r="D50" s="13">
        <v>620</v>
      </c>
      <c r="E50" s="36">
        <f>C50-D50</f>
        <v>55</v>
      </c>
      <c r="F50" s="37">
        <f>E50/D50</f>
        <v>0.08870967741935484</v>
      </c>
      <c r="G50" s="38"/>
      <c r="H50" s="39"/>
      <c r="I50" s="40"/>
      <c r="J50" s="44"/>
    </row>
    <row r="51" spans="1:9" ht="15">
      <c r="A51" s="48">
        <v>3</v>
      </c>
      <c r="B51" s="49" t="s">
        <v>154</v>
      </c>
      <c r="C51" s="13">
        <v>119</v>
      </c>
      <c r="D51" s="13">
        <v>174</v>
      </c>
      <c r="E51" s="36">
        <f>C51-D51</f>
        <v>-55</v>
      </c>
      <c r="F51" s="37">
        <f>E51/D51</f>
        <v>-0.3160919540229885</v>
      </c>
      <c r="G51" s="38"/>
      <c r="H51" s="39"/>
      <c r="I51" s="40"/>
    </row>
    <row r="52" spans="1:10" ht="15">
      <c r="A52" s="48">
        <v>904</v>
      </c>
      <c r="B52" s="49" t="s">
        <v>221</v>
      </c>
      <c r="C52" s="13">
        <v>76</v>
      </c>
      <c r="D52" s="13">
        <v>79</v>
      </c>
      <c r="E52" s="36">
        <f>C52-D52</f>
        <v>-3</v>
      </c>
      <c r="F52" s="37">
        <f>E52/D52</f>
        <v>-0.0379746835443038</v>
      </c>
      <c r="G52" s="38"/>
      <c r="H52" s="39"/>
      <c r="I52" s="40"/>
      <c r="J52" s="44"/>
    </row>
    <row r="53" spans="1:10" ht="15">
      <c r="A53" s="48">
        <v>115</v>
      </c>
      <c r="B53" s="49" t="s">
        <v>228</v>
      </c>
      <c r="C53" s="13">
        <v>91</v>
      </c>
      <c r="D53" s="13">
        <v>90</v>
      </c>
      <c r="E53" s="36">
        <f>C53-D53</f>
        <v>1</v>
      </c>
      <c r="F53" s="37">
        <f>E53/D53</f>
        <v>0.011111111111111112</v>
      </c>
      <c r="G53" s="38"/>
      <c r="H53" s="39"/>
      <c r="I53" s="40"/>
      <c r="J53" s="44"/>
    </row>
    <row r="54" spans="1:10" ht="15">
      <c r="A54" s="48">
        <v>206</v>
      </c>
      <c r="B54" s="49" t="s">
        <v>38</v>
      </c>
      <c r="C54" s="13">
        <v>620</v>
      </c>
      <c r="D54" s="13">
        <v>531</v>
      </c>
      <c r="E54" s="36">
        <f>C54-D54</f>
        <v>89</v>
      </c>
      <c r="F54" s="37">
        <f>E54/D54</f>
        <v>0.16760828625235405</v>
      </c>
      <c r="G54" s="38"/>
      <c r="H54" s="39"/>
      <c r="I54" s="40"/>
      <c r="J54" s="44"/>
    </row>
    <row r="55" spans="1:10" ht="15">
      <c r="A55" s="48">
        <v>701</v>
      </c>
      <c r="B55" s="49" t="s">
        <v>112</v>
      </c>
      <c r="C55" s="13">
        <v>4</v>
      </c>
      <c r="D55" s="13">
        <v>22</v>
      </c>
      <c r="E55" s="36">
        <f>C55-D55</f>
        <v>-18</v>
      </c>
      <c r="F55" s="37">
        <f>E55/D55</f>
        <v>-0.8181818181818182</v>
      </c>
      <c r="G55" s="38"/>
      <c r="H55" s="39"/>
      <c r="I55" s="40"/>
      <c r="J55" s="44"/>
    </row>
    <row r="56" spans="1:10" ht="15">
      <c r="A56" s="48">
        <v>707</v>
      </c>
      <c r="B56" s="49" t="s">
        <v>341</v>
      </c>
      <c r="C56" s="13">
        <v>1</v>
      </c>
      <c r="D56" s="13">
        <v>0</v>
      </c>
      <c r="E56" s="36">
        <f>C56-D56</f>
        <v>1</v>
      </c>
      <c r="F56" s="37"/>
      <c r="G56" s="38"/>
      <c r="H56" s="39"/>
      <c r="I56" s="40"/>
      <c r="J56" s="44"/>
    </row>
    <row r="57" spans="1:10" ht="15">
      <c r="A57" s="48">
        <v>709</v>
      </c>
      <c r="B57" s="49" t="s">
        <v>176</v>
      </c>
      <c r="C57" s="13">
        <v>76</v>
      </c>
      <c r="D57" s="13">
        <v>35</v>
      </c>
      <c r="E57" s="36">
        <f>C57-D57</f>
        <v>41</v>
      </c>
      <c r="F57" s="37">
        <f>E57/D57</f>
        <v>1.1714285714285715</v>
      </c>
      <c r="G57" s="38"/>
      <c r="H57" s="39"/>
      <c r="I57" s="40"/>
      <c r="J57" s="44"/>
    </row>
    <row r="58" spans="1:10" ht="15">
      <c r="A58" s="48">
        <v>116</v>
      </c>
      <c r="B58" s="49" t="s">
        <v>66</v>
      </c>
      <c r="C58" s="13">
        <v>139</v>
      </c>
      <c r="D58" s="13">
        <v>204</v>
      </c>
      <c r="E58" s="36">
        <f>C58-D58</f>
        <v>-65</v>
      </c>
      <c r="F58" s="37">
        <f>E58/D58</f>
        <v>-0.31862745098039214</v>
      </c>
      <c r="G58" s="38"/>
      <c r="H58" s="39"/>
      <c r="I58" s="40"/>
      <c r="J58" s="44"/>
    </row>
    <row r="59" spans="1:10" ht="15">
      <c r="A59" s="48">
        <v>207</v>
      </c>
      <c r="B59" s="49" t="s">
        <v>251</v>
      </c>
      <c r="C59" s="13">
        <v>9</v>
      </c>
      <c r="D59" s="13">
        <v>8</v>
      </c>
      <c r="E59" s="36">
        <f>C59-D59</f>
        <v>1</v>
      </c>
      <c r="F59" s="37">
        <f>E59/D59</f>
        <v>0.125</v>
      </c>
      <c r="G59" s="38"/>
      <c r="H59" s="39"/>
      <c r="I59" s="40"/>
      <c r="J59" s="44"/>
    </row>
    <row r="60" spans="1:10" ht="15">
      <c r="A60" s="48">
        <v>208</v>
      </c>
      <c r="B60" s="49" t="s">
        <v>80</v>
      </c>
      <c r="C60" s="13">
        <v>132</v>
      </c>
      <c r="D60" s="13">
        <v>106</v>
      </c>
      <c r="E60" s="36">
        <f>C60-D60</f>
        <v>26</v>
      </c>
      <c r="F60" s="37">
        <f>E60/D60</f>
        <v>0.24528301886792453</v>
      </c>
      <c r="G60" s="38"/>
      <c r="H60" s="39"/>
      <c r="I60" s="40"/>
      <c r="J60" s="44"/>
    </row>
    <row r="61" spans="1:10" ht="15">
      <c r="A61" s="48">
        <v>306</v>
      </c>
      <c r="B61" s="49" t="s">
        <v>84</v>
      </c>
      <c r="C61" s="13">
        <v>101</v>
      </c>
      <c r="D61" s="13">
        <v>162</v>
      </c>
      <c r="E61" s="36">
        <f>C61-D61</f>
        <v>-61</v>
      </c>
      <c r="F61" s="37">
        <f>E61/D61</f>
        <v>-0.3765432098765432</v>
      </c>
      <c r="G61" s="38"/>
      <c r="H61" s="39"/>
      <c r="I61" s="40"/>
      <c r="J61" s="44"/>
    </row>
    <row r="62" spans="1:10" ht="15">
      <c r="A62" s="48">
        <v>307</v>
      </c>
      <c r="B62" s="49" t="s">
        <v>174</v>
      </c>
      <c r="C62" s="13">
        <v>415</v>
      </c>
      <c r="D62" s="13">
        <v>435</v>
      </c>
      <c r="E62" s="36">
        <f>C62-D62</f>
        <v>-20</v>
      </c>
      <c r="F62" s="37">
        <f>E62/D62</f>
        <v>-0.04597701149425287</v>
      </c>
      <c r="G62" s="38"/>
      <c r="H62" s="39"/>
      <c r="I62" s="40"/>
      <c r="J62" s="44"/>
    </row>
    <row r="63" spans="1:10" ht="15">
      <c r="A63" s="48">
        <v>504</v>
      </c>
      <c r="B63" s="49" t="s">
        <v>266</v>
      </c>
      <c r="C63" s="13">
        <v>25</v>
      </c>
      <c r="D63" s="13">
        <v>26</v>
      </c>
      <c r="E63" s="36">
        <f>C63-D63</f>
        <v>-1</v>
      </c>
      <c r="F63" s="37">
        <f>E63/D63</f>
        <v>-0.038461538461538464</v>
      </c>
      <c r="G63" s="38"/>
      <c r="H63" s="39"/>
      <c r="I63" s="40"/>
      <c r="J63" s="44"/>
    </row>
    <row r="64" spans="1:10" ht="15">
      <c r="A64" s="48">
        <v>255</v>
      </c>
      <c r="B64" s="49" t="s">
        <v>146</v>
      </c>
      <c r="C64" s="13">
        <v>216</v>
      </c>
      <c r="D64" s="13">
        <v>184</v>
      </c>
      <c r="E64" s="36">
        <f>C64-D64</f>
        <v>32</v>
      </c>
      <c r="F64" s="37">
        <f>E64/D64</f>
        <v>0.17391304347826086</v>
      </c>
      <c r="G64" s="38"/>
      <c r="H64" s="39"/>
      <c r="I64" s="40"/>
      <c r="J64" s="44"/>
    </row>
    <row r="65" spans="1:10" ht="15">
      <c r="A65" s="48">
        <v>221</v>
      </c>
      <c r="B65" s="49" t="s">
        <v>135</v>
      </c>
      <c r="C65" s="13">
        <v>15</v>
      </c>
      <c r="D65" s="13">
        <v>14</v>
      </c>
      <c r="E65" s="36">
        <f>C65-D65</f>
        <v>1</v>
      </c>
      <c r="F65" s="37">
        <f>E65/D65</f>
        <v>0.07142857142857142</v>
      </c>
      <c r="G65" s="38"/>
      <c r="H65" s="39"/>
      <c r="I65" s="40"/>
      <c r="J65" s="44"/>
    </row>
    <row r="66" spans="1:10" ht="15">
      <c r="A66" s="48">
        <v>118</v>
      </c>
      <c r="B66" s="49" t="s">
        <v>247</v>
      </c>
      <c r="C66" s="13">
        <v>9</v>
      </c>
      <c r="D66" s="13">
        <v>1</v>
      </c>
      <c r="E66" s="36">
        <f>C66-D66</f>
        <v>8</v>
      </c>
      <c r="F66" s="37">
        <f>E66/D66</f>
        <v>8</v>
      </c>
      <c r="G66" s="38"/>
      <c r="H66" s="39"/>
      <c r="I66" s="40"/>
      <c r="J66" s="44"/>
    </row>
    <row r="67" spans="1:10" ht="15">
      <c r="A67" s="48">
        <v>905</v>
      </c>
      <c r="B67" s="49" t="s">
        <v>27</v>
      </c>
      <c r="C67" s="13">
        <v>1165</v>
      </c>
      <c r="D67" s="13">
        <v>1239</v>
      </c>
      <c r="E67" s="36">
        <f>C67-D67</f>
        <v>-74</v>
      </c>
      <c r="F67" s="37">
        <f>E67/D67</f>
        <v>-0.05972558514931396</v>
      </c>
      <c r="G67" s="38"/>
      <c r="H67" s="39"/>
      <c r="I67" s="40"/>
      <c r="J67" s="44"/>
    </row>
    <row r="68" spans="1:10" ht="15">
      <c r="A68" s="48">
        <v>119</v>
      </c>
      <c r="B68" s="49" t="s">
        <v>330</v>
      </c>
      <c r="C68" s="13">
        <v>1</v>
      </c>
      <c r="D68" s="13">
        <v>0</v>
      </c>
      <c r="E68" s="36">
        <f>C68-D68</f>
        <v>1</v>
      </c>
      <c r="F68" s="37"/>
      <c r="G68" s="38"/>
      <c r="H68" s="39"/>
      <c r="I68" s="40"/>
      <c r="J68" s="44"/>
    </row>
    <row r="69" spans="1:10" ht="15">
      <c r="A69" s="48">
        <v>308</v>
      </c>
      <c r="B69" s="49" t="s">
        <v>189</v>
      </c>
      <c r="C69" s="13">
        <v>16</v>
      </c>
      <c r="D69" s="13">
        <v>8</v>
      </c>
      <c r="E69" s="36">
        <f>C69-D69</f>
        <v>8</v>
      </c>
      <c r="F69" s="37">
        <f>E69/D69</f>
        <v>1</v>
      </c>
      <c r="G69" s="38"/>
      <c r="H69" s="39"/>
      <c r="I69" s="40"/>
      <c r="J69" s="44"/>
    </row>
    <row r="70" spans="1:10" ht="15">
      <c r="A70" s="48">
        <v>804</v>
      </c>
      <c r="B70" s="49" t="s">
        <v>114</v>
      </c>
      <c r="C70" s="13">
        <v>20</v>
      </c>
      <c r="D70" s="13">
        <v>18</v>
      </c>
      <c r="E70" s="36">
        <f>C70-D70</f>
        <v>2</v>
      </c>
      <c r="F70" s="37">
        <f>E70/D70</f>
        <v>0.1111111111111111</v>
      </c>
      <c r="G70" s="38"/>
      <c r="H70" s="39"/>
      <c r="I70" s="40"/>
      <c r="J70" s="44"/>
    </row>
    <row r="71" spans="1:10" ht="15">
      <c r="A71" s="48">
        <v>906</v>
      </c>
      <c r="B71" s="49" t="s">
        <v>218</v>
      </c>
      <c r="C71" s="13">
        <v>1139</v>
      </c>
      <c r="D71" s="13">
        <v>881</v>
      </c>
      <c r="E71" s="36">
        <f>C71-D71</f>
        <v>258</v>
      </c>
      <c r="F71" s="37">
        <f>E71/D71</f>
        <v>0.29284903518728717</v>
      </c>
      <c r="G71" s="38"/>
      <c r="H71" s="39"/>
      <c r="I71" s="40"/>
      <c r="J71" s="44"/>
    </row>
    <row r="72" spans="1:10" ht="15">
      <c r="A72" s="48">
        <v>907</v>
      </c>
      <c r="B72" s="49" t="s">
        <v>63</v>
      </c>
      <c r="C72" s="13">
        <v>1081</v>
      </c>
      <c r="D72" s="13">
        <v>878</v>
      </c>
      <c r="E72" s="36">
        <f>C72-D72</f>
        <v>203</v>
      </c>
      <c r="F72" s="37">
        <f>E72/D72</f>
        <v>0.23120728929384965</v>
      </c>
      <c r="G72" s="38"/>
      <c r="H72" s="39"/>
      <c r="I72" s="40"/>
      <c r="J72" s="44"/>
    </row>
    <row r="73" spans="1:9" ht="15">
      <c r="A73" s="48">
        <v>993</v>
      </c>
      <c r="B73" s="49" t="s">
        <v>249</v>
      </c>
      <c r="C73" s="13">
        <v>915</v>
      </c>
      <c r="D73" s="13">
        <v>946</v>
      </c>
      <c r="E73" s="36">
        <f>C73-D73</f>
        <v>-31</v>
      </c>
      <c r="F73" s="37">
        <f>E73/D73</f>
        <v>-0.03276955602536998</v>
      </c>
      <c r="G73" s="43"/>
      <c r="H73" s="44"/>
      <c r="I73" s="44"/>
    </row>
    <row r="74" spans="1:10" ht="15">
      <c r="A74" s="48">
        <v>505</v>
      </c>
      <c r="B74" s="49" t="s">
        <v>277</v>
      </c>
      <c r="C74" s="13">
        <v>127</v>
      </c>
      <c r="D74" s="13">
        <v>85</v>
      </c>
      <c r="E74" s="36">
        <f>C74-D74</f>
        <v>42</v>
      </c>
      <c r="F74" s="37">
        <f>E74/D74</f>
        <v>0.49411764705882355</v>
      </c>
      <c r="G74" s="38"/>
      <c r="H74" s="39"/>
      <c r="I74" s="40"/>
      <c r="J74" s="44"/>
    </row>
    <row r="75" spans="1:10" ht="15">
      <c r="A75" s="48">
        <v>506</v>
      </c>
      <c r="B75" s="49" t="s">
        <v>283</v>
      </c>
      <c r="C75" s="13">
        <v>1</v>
      </c>
      <c r="D75" s="13">
        <v>4</v>
      </c>
      <c r="E75" s="36">
        <f>C75-D75</f>
        <v>-3</v>
      </c>
      <c r="F75" s="37">
        <f>E75/D75</f>
        <v>-0.75</v>
      </c>
      <c r="G75" s="38"/>
      <c r="H75" s="39"/>
      <c r="I75" s="40"/>
      <c r="J75" s="44"/>
    </row>
    <row r="76" spans="1:10" ht="15">
      <c r="A76" s="48">
        <v>805</v>
      </c>
      <c r="B76" s="49" t="s">
        <v>93</v>
      </c>
      <c r="C76" s="13">
        <v>36</v>
      </c>
      <c r="D76" s="13">
        <v>39</v>
      </c>
      <c r="E76" s="36">
        <f>C76-D76</f>
        <v>-3</v>
      </c>
      <c r="F76" s="37">
        <f>E76/D76</f>
        <v>-0.07692307692307693</v>
      </c>
      <c r="G76" s="38"/>
      <c r="H76" s="39"/>
      <c r="I76" s="40"/>
      <c r="J76" s="44"/>
    </row>
    <row r="77" spans="1:10" ht="15">
      <c r="A77" s="48">
        <v>806</v>
      </c>
      <c r="B77" s="49" t="s">
        <v>28</v>
      </c>
      <c r="C77" s="13">
        <v>1422</v>
      </c>
      <c r="D77" s="13">
        <v>1263</v>
      </c>
      <c r="E77" s="36">
        <f>C77-D77</f>
        <v>159</v>
      </c>
      <c r="F77" s="37">
        <f>E77/D77</f>
        <v>0.12589073634204276</v>
      </c>
      <c r="G77" s="38"/>
      <c r="H77" s="39"/>
      <c r="I77" s="40"/>
      <c r="J77" s="44"/>
    </row>
    <row r="78" spans="1:10" ht="15">
      <c r="A78" s="48">
        <v>120</v>
      </c>
      <c r="B78" s="49" t="s">
        <v>73</v>
      </c>
      <c r="C78" s="13">
        <v>95</v>
      </c>
      <c r="D78" s="13">
        <v>65</v>
      </c>
      <c r="E78" s="36">
        <f>C78-D78</f>
        <v>30</v>
      </c>
      <c r="F78" s="37">
        <f>E78/D78</f>
        <v>0.46153846153846156</v>
      </c>
      <c r="G78" s="38"/>
      <c r="H78" s="39"/>
      <c r="I78" s="40"/>
      <c r="J78" s="44"/>
    </row>
    <row r="79" spans="1:10" ht="15">
      <c r="A79" s="48">
        <v>121</v>
      </c>
      <c r="B79" s="49" t="s">
        <v>30</v>
      </c>
      <c r="C79" s="13">
        <v>550</v>
      </c>
      <c r="D79" s="13">
        <v>596</v>
      </c>
      <c r="E79" s="36">
        <f>C79-D79</f>
        <v>-46</v>
      </c>
      <c r="F79" s="37">
        <f>E79/D79</f>
        <v>-0.07718120805369127</v>
      </c>
      <c r="G79" s="38"/>
      <c r="H79" s="44"/>
      <c r="I79" s="40"/>
      <c r="J79" s="44"/>
    </row>
    <row r="80" spans="1:10" ht="15">
      <c r="A80" s="48">
        <v>910</v>
      </c>
      <c r="B80" s="49" t="s">
        <v>211</v>
      </c>
      <c r="C80" s="13">
        <v>170</v>
      </c>
      <c r="D80" s="13">
        <v>233</v>
      </c>
      <c r="E80" s="36">
        <f>C80-D80</f>
        <v>-63</v>
      </c>
      <c r="F80" s="37">
        <f>E80/D80</f>
        <v>-0.2703862660944206</v>
      </c>
      <c r="G80" s="38"/>
      <c r="H80" s="39"/>
      <c r="I80" s="40"/>
      <c r="J80" s="44"/>
    </row>
    <row r="81" spans="1:10" ht="15">
      <c r="A81" s="48">
        <v>807</v>
      </c>
      <c r="B81" s="49" t="s">
        <v>186</v>
      </c>
      <c r="C81" s="13">
        <v>40</v>
      </c>
      <c r="D81" s="13">
        <v>84</v>
      </c>
      <c r="E81" s="36">
        <f>C81-D81</f>
        <v>-44</v>
      </c>
      <c r="F81" s="37">
        <f>E81/D81</f>
        <v>-0.5238095238095238</v>
      </c>
      <c r="G81" s="38"/>
      <c r="H81" s="39"/>
      <c r="I81" s="40"/>
      <c r="J81" s="44"/>
    </row>
    <row r="82" spans="1:10" ht="15">
      <c r="A82" s="48">
        <v>678</v>
      </c>
      <c r="B82" s="49" t="s">
        <v>40</v>
      </c>
      <c r="C82" s="13">
        <v>261</v>
      </c>
      <c r="D82" s="13">
        <v>259</v>
      </c>
      <c r="E82" s="36">
        <f>C82-D82</f>
        <v>2</v>
      </c>
      <c r="F82" s="37">
        <f>E82/D82</f>
        <v>0.007722007722007722</v>
      </c>
      <c r="G82" s="45"/>
      <c r="H82" s="44"/>
      <c r="I82" s="40"/>
      <c r="J82" s="44"/>
    </row>
    <row r="83" spans="1:10" ht="15">
      <c r="A83" s="48">
        <v>309</v>
      </c>
      <c r="B83" s="49" t="s">
        <v>178</v>
      </c>
      <c r="C83" s="13">
        <v>35</v>
      </c>
      <c r="D83" s="13">
        <v>47</v>
      </c>
      <c r="E83" s="36">
        <f>C83-D83</f>
        <v>-12</v>
      </c>
      <c r="F83" s="37">
        <f>E83/D83</f>
        <v>-0.2553191489361702</v>
      </c>
      <c r="G83" s="38"/>
      <c r="H83" s="39"/>
      <c r="I83" s="40"/>
      <c r="J83" s="44"/>
    </row>
    <row r="84" spans="1:10" ht="15">
      <c r="A84" s="48">
        <v>210</v>
      </c>
      <c r="B84" s="49" t="s">
        <v>331</v>
      </c>
      <c r="C84" s="13">
        <v>650</v>
      </c>
      <c r="D84" s="13">
        <v>627</v>
      </c>
      <c r="E84" s="36">
        <f>C84-D84</f>
        <v>23</v>
      </c>
      <c r="F84" s="37">
        <f>E84/D84</f>
        <v>0.03668261562998405</v>
      </c>
      <c r="G84" s="38"/>
      <c r="H84" s="39"/>
      <c r="I84" s="40"/>
      <c r="J84" s="44"/>
    </row>
    <row r="85" spans="1:10" ht="15">
      <c r="A85" s="48">
        <v>211</v>
      </c>
      <c r="B85" s="49" t="s">
        <v>238</v>
      </c>
      <c r="C85" s="13">
        <v>315</v>
      </c>
      <c r="D85" s="13">
        <v>373</v>
      </c>
      <c r="E85" s="36">
        <f>C85-D85</f>
        <v>-58</v>
      </c>
      <c r="F85" s="37">
        <f>E85/D85</f>
        <v>-0.1554959785522788</v>
      </c>
      <c r="G85" s="38"/>
      <c r="H85" s="39"/>
      <c r="I85" s="40"/>
      <c r="J85" s="44"/>
    </row>
    <row r="86" spans="1:10" ht="15">
      <c r="A86" s="48">
        <v>212</v>
      </c>
      <c r="B86" s="49" t="s">
        <v>158</v>
      </c>
      <c r="C86" s="13">
        <v>40</v>
      </c>
      <c r="D86" s="13">
        <v>84</v>
      </c>
      <c r="E86" s="36">
        <f>C86-D86</f>
        <v>-44</v>
      </c>
      <c r="F86" s="37">
        <f>E86/D86</f>
        <v>-0.5238095238095238</v>
      </c>
      <c r="G86" s="38"/>
      <c r="H86" s="39"/>
      <c r="I86" s="40"/>
      <c r="J86" s="44"/>
    </row>
    <row r="87" spans="1:10" ht="15">
      <c r="A87" s="48">
        <v>257</v>
      </c>
      <c r="B87" s="49" t="s">
        <v>305</v>
      </c>
      <c r="C87" s="13">
        <v>51</v>
      </c>
      <c r="D87" s="13">
        <v>55</v>
      </c>
      <c r="E87" s="36">
        <f>C87-D87</f>
        <v>-4</v>
      </c>
      <c r="F87" s="37">
        <f>E87/D87</f>
        <v>-0.07272727272727272</v>
      </c>
      <c r="G87" s="38"/>
      <c r="H87" s="39"/>
      <c r="I87" s="40"/>
      <c r="J87" s="44"/>
    </row>
    <row r="88" spans="1:10" ht="15">
      <c r="A88" s="48">
        <v>205</v>
      </c>
      <c r="B88" s="49" t="s">
        <v>98</v>
      </c>
      <c r="C88" s="13">
        <v>139</v>
      </c>
      <c r="D88" s="13">
        <v>134</v>
      </c>
      <c r="E88" s="36">
        <f>C88-D88</f>
        <v>5</v>
      </c>
      <c r="F88" s="37">
        <f>E88/D88</f>
        <v>0.03731343283582089</v>
      </c>
      <c r="G88" s="38"/>
      <c r="H88" s="39"/>
      <c r="I88" s="40"/>
      <c r="J88" s="44"/>
    </row>
    <row r="89" spans="1:10" ht="15">
      <c r="A89" s="48">
        <v>711</v>
      </c>
      <c r="B89" s="49" t="s">
        <v>280</v>
      </c>
      <c r="C89" s="13">
        <v>3</v>
      </c>
      <c r="D89" s="13">
        <v>12</v>
      </c>
      <c r="E89" s="36">
        <f>C89-D89</f>
        <v>-9</v>
      </c>
      <c r="F89" s="37">
        <f>E89/D89</f>
        <v>-0.75</v>
      </c>
      <c r="G89" s="38"/>
      <c r="H89" s="39"/>
      <c r="I89" s="40"/>
      <c r="J89" s="44"/>
    </row>
    <row r="90" spans="1:10" ht="15">
      <c r="A90" s="48">
        <v>621</v>
      </c>
      <c r="B90" s="49" t="s">
        <v>25</v>
      </c>
      <c r="C90" s="13">
        <v>611</v>
      </c>
      <c r="D90" s="13">
        <v>864</v>
      </c>
      <c r="E90" s="36">
        <f>C90-D90</f>
        <v>-253</v>
      </c>
      <c r="F90" s="37">
        <f>E90/D90</f>
        <v>-0.29282407407407407</v>
      </c>
      <c r="G90" s="38"/>
      <c r="H90" s="39"/>
      <c r="I90" s="40"/>
      <c r="J90" s="44"/>
    </row>
    <row r="91" spans="1:10" ht="15">
      <c r="A91" s="48">
        <v>622</v>
      </c>
      <c r="B91" s="49" t="s">
        <v>72</v>
      </c>
      <c r="C91" s="13">
        <v>5</v>
      </c>
      <c r="D91" s="13">
        <v>4</v>
      </c>
      <c r="E91" s="36">
        <f>C91-D91</f>
        <v>1</v>
      </c>
      <c r="F91" s="37">
        <f>E91/D91</f>
        <v>0.25</v>
      </c>
      <c r="G91" s="38"/>
      <c r="H91" s="39"/>
      <c r="I91" s="40"/>
      <c r="J91" s="44"/>
    </row>
    <row r="92" spans="1:10" ht="15">
      <c r="A92" s="48">
        <v>213</v>
      </c>
      <c r="B92" s="49" t="s">
        <v>83</v>
      </c>
      <c r="C92" s="13">
        <v>642</v>
      </c>
      <c r="D92" s="13">
        <v>517</v>
      </c>
      <c r="E92" s="36">
        <f>C92-D92</f>
        <v>125</v>
      </c>
      <c r="F92" s="37">
        <f>E92/D92</f>
        <v>0.24177949709864605</v>
      </c>
      <c r="G92" s="38"/>
      <c r="H92" s="39"/>
      <c r="I92" s="40"/>
      <c r="J92" s="44"/>
    </row>
    <row r="93" spans="1:10" ht="15">
      <c r="A93" s="48">
        <v>214</v>
      </c>
      <c r="B93" s="49" t="s">
        <v>227</v>
      </c>
      <c r="C93" s="13">
        <v>410</v>
      </c>
      <c r="D93" s="13">
        <v>549</v>
      </c>
      <c r="E93" s="36">
        <f>C93-D93</f>
        <v>-139</v>
      </c>
      <c r="F93" s="37">
        <f>E93/D93</f>
        <v>-0.25318761384335153</v>
      </c>
      <c r="G93" s="38"/>
      <c r="H93" s="39"/>
      <c r="I93" s="40"/>
      <c r="J93" s="44"/>
    </row>
    <row r="94" spans="1:10" ht="15">
      <c r="A94" s="48">
        <v>215</v>
      </c>
      <c r="B94" s="49" t="s">
        <v>230</v>
      </c>
      <c r="C94" s="13">
        <v>503</v>
      </c>
      <c r="D94" s="13">
        <v>520</v>
      </c>
      <c r="E94" s="36">
        <f>C94-D94</f>
        <v>-17</v>
      </c>
      <c r="F94" s="37">
        <f>E94/D94</f>
        <v>-0.032692307692307694</v>
      </c>
      <c r="G94" s="38"/>
      <c r="H94" s="39"/>
      <c r="I94" s="40"/>
      <c r="J94" s="44"/>
    </row>
    <row r="95" spans="1:10" ht="15">
      <c r="A95" s="48">
        <v>216</v>
      </c>
      <c r="B95" s="49" t="s">
        <v>224</v>
      </c>
      <c r="C95" s="13">
        <v>363</v>
      </c>
      <c r="D95" s="13">
        <v>508</v>
      </c>
      <c r="E95" s="36">
        <f>C95-D95</f>
        <v>-145</v>
      </c>
      <c r="F95" s="37">
        <f>E95/D95</f>
        <v>-0.2854330708661417</v>
      </c>
      <c r="G95" s="38"/>
      <c r="H95" s="39"/>
      <c r="I95" s="40"/>
      <c r="J95" s="44"/>
    </row>
    <row r="96" spans="1:10" ht="15">
      <c r="A96" s="48">
        <v>217</v>
      </c>
      <c r="B96" s="49" t="s">
        <v>208</v>
      </c>
      <c r="C96" s="13">
        <v>98</v>
      </c>
      <c r="D96" s="13">
        <v>115</v>
      </c>
      <c r="E96" s="36">
        <f>C96-D96</f>
        <v>-17</v>
      </c>
      <c r="F96" s="37">
        <f>E96/D96</f>
        <v>-0.14782608695652175</v>
      </c>
      <c r="G96" s="38"/>
      <c r="H96" s="39"/>
      <c r="I96" s="40"/>
      <c r="J96" s="44"/>
    </row>
    <row r="97" spans="1:10" ht="15">
      <c r="A97" s="48">
        <v>218</v>
      </c>
      <c r="B97" s="49" t="s">
        <v>59</v>
      </c>
      <c r="C97" s="13">
        <v>151</v>
      </c>
      <c r="D97" s="13">
        <v>187</v>
      </c>
      <c r="E97" s="36">
        <f>C97-D97</f>
        <v>-36</v>
      </c>
      <c r="F97" s="37">
        <f>E97/D97</f>
        <v>-0.1925133689839572</v>
      </c>
      <c r="G97" s="38"/>
      <c r="H97" s="39"/>
      <c r="I97" s="40"/>
      <c r="J97" s="44"/>
    </row>
    <row r="98" spans="1:10" ht="15">
      <c r="A98" s="48">
        <v>712</v>
      </c>
      <c r="B98" s="49" t="s">
        <v>237</v>
      </c>
      <c r="C98" s="13">
        <v>112</v>
      </c>
      <c r="D98" s="13">
        <v>200</v>
      </c>
      <c r="E98" s="36">
        <f>C98-D98</f>
        <v>-88</v>
      </c>
      <c r="F98" s="37">
        <f>E98/D98</f>
        <v>-0.44</v>
      </c>
      <c r="G98" s="38"/>
      <c r="H98" s="39"/>
      <c r="I98" s="40"/>
      <c r="J98" s="44"/>
    </row>
    <row r="99" spans="1:10" ht="15">
      <c r="A99" s="48">
        <v>808</v>
      </c>
      <c r="B99" s="49" t="s">
        <v>29</v>
      </c>
      <c r="C99" s="13">
        <v>780</v>
      </c>
      <c r="D99" s="13">
        <v>807</v>
      </c>
      <c r="E99" s="36">
        <f>C99-D99</f>
        <v>-27</v>
      </c>
      <c r="F99" s="37">
        <f>E99/D99</f>
        <v>-0.03345724907063197</v>
      </c>
      <c r="G99" s="38"/>
      <c r="H99" s="39"/>
      <c r="I99" s="40"/>
      <c r="J99" s="44"/>
    </row>
    <row r="100" spans="1:10" ht="15">
      <c r="A100" s="48">
        <v>310</v>
      </c>
      <c r="B100" s="49" t="s">
        <v>155</v>
      </c>
      <c r="C100" s="13">
        <v>32</v>
      </c>
      <c r="D100" s="13">
        <v>6</v>
      </c>
      <c r="E100" s="36">
        <f>C100-D100</f>
        <v>26</v>
      </c>
      <c r="F100" s="37">
        <f>E100/D100</f>
        <v>4.333333333333333</v>
      </c>
      <c r="G100" s="38"/>
      <c r="H100" s="39"/>
      <c r="I100" s="40"/>
      <c r="J100" s="44"/>
    </row>
    <row r="101" spans="1:10" ht="15">
      <c r="A101" s="48">
        <v>219</v>
      </c>
      <c r="B101" s="49" t="s">
        <v>116</v>
      </c>
      <c r="C101" s="13">
        <v>7</v>
      </c>
      <c r="D101" s="13">
        <v>2</v>
      </c>
      <c r="E101" s="36">
        <f>C101-D101</f>
        <v>5</v>
      </c>
      <c r="F101" s="37">
        <f>E101/D101</f>
        <v>2.5</v>
      </c>
      <c r="G101" s="38"/>
      <c r="H101" s="39"/>
      <c r="I101" s="40"/>
      <c r="J101" s="44"/>
    </row>
    <row r="102" spans="1:10" ht="15">
      <c r="A102" s="48">
        <v>507</v>
      </c>
      <c r="B102" s="49" t="s">
        <v>205</v>
      </c>
      <c r="C102" s="13">
        <v>189</v>
      </c>
      <c r="D102" s="13">
        <v>182</v>
      </c>
      <c r="E102" s="36">
        <f>C102-D102</f>
        <v>7</v>
      </c>
      <c r="F102" s="37">
        <f>E102/D102</f>
        <v>0.038461538461538464</v>
      </c>
      <c r="G102" s="38"/>
      <c r="H102" s="39"/>
      <c r="I102" s="40"/>
      <c r="J102" s="44"/>
    </row>
    <row r="103" spans="1:10" ht="15">
      <c r="A103" s="48">
        <v>547</v>
      </c>
      <c r="B103" s="49" t="s">
        <v>133</v>
      </c>
      <c r="C103" s="13">
        <v>24</v>
      </c>
      <c r="D103" s="13">
        <v>22</v>
      </c>
      <c r="E103" s="36">
        <f>C103-D103</f>
        <v>2</v>
      </c>
      <c r="F103" s="37">
        <f>E103/D103</f>
        <v>0.09090909090909091</v>
      </c>
      <c r="G103" s="38"/>
      <c r="H103" s="39"/>
      <c r="I103" s="40"/>
      <c r="J103" s="44"/>
    </row>
    <row r="104" spans="1:10" ht="15">
      <c r="A104" s="48">
        <v>809</v>
      </c>
      <c r="B104" s="49" t="s">
        <v>181</v>
      </c>
      <c r="C104" s="13">
        <v>28</v>
      </c>
      <c r="D104" s="13">
        <v>59</v>
      </c>
      <c r="E104" s="36">
        <f>C104-D104</f>
        <v>-31</v>
      </c>
      <c r="F104" s="37">
        <f>E104/D104</f>
        <v>-0.5254237288135594</v>
      </c>
      <c r="G104" s="38"/>
      <c r="H104" s="39"/>
      <c r="I104" s="40"/>
      <c r="J104" s="44"/>
    </row>
    <row r="105" spans="1:10" ht="15">
      <c r="A105" s="48">
        <v>222</v>
      </c>
      <c r="B105" s="49" t="s">
        <v>182</v>
      </c>
      <c r="C105" s="13">
        <v>9</v>
      </c>
      <c r="D105" s="13">
        <v>12</v>
      </c>
      <c r="E105" s="36">
        <f>C105-D105</f>
        <v>-3</v>
      </c>
      <c r="F105" s="37">
        <f>E105/D105</f>
        <v>-0.25</v>
      </c>
      <c r="G105" s="38"/>
      <c r="H105" s="39"/>
      <c r="I105" s="40"/>
      <c r="J105" s="44"/>
    </row>
    <row r="106" spans="1:10" ht="15">
      <c r="A106" s="48">
        <v>508</v>
      </c>
      <c r="B106" s="49" t="s">
        <v>51</v>
      </c>
      <c r="C106" s="13">
        <v>519</v>
      </c>
      <c r="D106" s="13">
        <v>491</v>
      </c>
      <c r="E106" s="36">
        <f>C106-D106</f>
        <v>28</v>
      </c>
      <c r="F106" s="37">
        <f>E106/D106</f>
        <v>0.05702647657841141</v>
      </c>
      <c r="G106" s="38"/>
      <c r="H106" s="39"/>
      <c r="I106" s="40"/>
      <c r="J106" s="44"/>
    </row>
    <row r="107" spans="1:10" ht="15">
      <c r="A107" s="48">
        <v>509</v>
      </c>
      <c r="B107" s="49" t="s">
        <v>191</v>
      </c>
      <c r="C107" s="13">
        <v>335</v>
      </c>
      <c r="D107" s="13">
        <v>235</v>
      </c>
      <c r="E107" s="36">
        <f>C107-D107</f>
        <v>100</v>
      </c>
      <c r="F107" s="37">
        <f>E107/D107</f>
        <v>0.425531914893617</v>
      </c>
      <c r="G107" s="38"/>
      <c r="H107" s="39"/>
      <c r="I107" s="40"/>
      <c r="J107" s="44"/>
    </row>
    <row r="108" spans="1:10" ht="15">
      <c r="A108" s="48">
        <v>625</v>
      </c>
      <c r="B108" s="49" t="s">
        <v>36</v>
      </c>
      <c r="C108" s="13">
        <v>545</v>
      </c>
      <c r="D108" s="13">
        <v>489</v>
      </c>
      <c r="E108" s="36">
        <f>C108-D108</f>
        <v>56</v>
      </c>
      <c r="F108" s="37">
        <f>E108/D108</f>
        <v>0.11451942740286299</v>
      </c>
      <c r="G108" s="38"/>
      <c r="H108" s="39"/>
      <c r="I108" s="40"/>
      <c r="J108" s="44"/>
    </row>
    <row r="109" spans="1:10" ht="15">
      <c r="A109" s="48">
        <v>810</v>
      </c>
      <c r="B109" s="49" t="s">
        <v>32</v>
      </c>
      <c r="C109" s="13">
        <v>1027</v>
      </c>
      <c r="D109" s="13">
        <v>1120</v>
      </c>
      <c r="E109" s="36">
        <f>C109-D109</f>
        <v>-93</v>
      </c>
      <c r="F109" s="37">
        <f>E109/D109</f>
        <v>-0.08303571428571428</v>
      </c>
      <c r="G109" s="38"/>
      <c r="H109" s="39"/>
      <c r="I109" s="40"/>
      <c r="J109" s="44"/>
    </row>
    <row r="110" spans="1:10" ht="15">
      <c r="A110" s="48">
        <v>626</v>
      </c>
      <c r="B110" s="49" t="s">
        <v>311</v>
      </c>
      <c r="C110" s="13">
        <v>0</v>
      </c>
      <c r="D110" s="13">
        <v>2</v>
      </c>
      <c r="E110" s="36">
        <f>C110-D110</f>
        <v>-2</v>
      </c>
      <c r="F110" s="37"/>
      <c r="G110" s="38"/>
      <c r="H110" s="39"/>
      <c r="I110" s="40"/>
      <c r="J110" s="44"/>
    </row>
    <row r="111" spans="1:10" ht="15">
      <c r="A111" s="48">
        <v>913</v>
      </c>
      <c r="B111" s="49" t="s">
        <v>231</v>
      </c>
      <c r="C111" s="13">
        <v>513</v>
      </c>
      <c r="D111" s="13">
        <v>427</v>
      </c>
      <c r="E111" s="36">
        <f>C111-D111</f>
        <v>86</v>
      </c>
      <c r="F111" s="37">
        <f>E111/D111</f>
        <v>0.20140515222482436</v>
      </c>
      <c r="G111" s="38"/>
      <c r="H111" s="39"/>
      <c r="I111" s="40"/>
      <c r="J111" s="44"/>
    </row>
    <row r="112" spans="1:10" ht="15">
      <c r="A112" s="48">
        <v>6</v>
      </c>
      <c r="B112" s="49" t="s">
        <v>193</v>
      </c>
      <c r="C112" s="13">
        <v>29</v>
      </c>
      <c r="D112" s="13">
        <v>35</v>
      </c>
      <c r="E112" s="36">
        <f>C112-D112</f>
        <v>-6</v>
      </c>
      <c r="F112" s="37">
        <f>E112/D112</f>
        <v>-0.17142857142857143</v>
      </c>
      <c r="G112" s="38"/>
      <c r="H112" s="39"/>
      <c r="I112" s="40"/>
      <c r="J112" s="44"/>
    </row>
    <row r="113" spans="1:10" ht="15">
      <c r="A113" s="48">
        <v>717</v>
      </c>
      <c r="B113" s="49" t="s">
        <v>248</v>
      </c>
      <c r="C113" s="13">
        <v>1</v>
      </c>
      <c r="D113" s="13">
        <v>23</v>
      </c>
      <c r="E113" s="36">
        <f>C113-D113</f>
        <v>-22</v>
      </c>
      <c r="F113" s="37">
        <f>E113/D113</f>
        <v>-0.9565217391304348</v>
      </c>
      <c r="G113" s="38"/>
      <c r="H113" s="39"/>
      <c r="I113" s="40"/>
      <c r="J113" s="44"/>
    </row>
    <row r="114" spans="1:10" ht="15">
      <c r="A114" s="48">
        <v>811</v>
      </c>
      <c r="B114" s="49" t="s">
        <v>21</v>
      </c>
      <c r="C114" s="13">
        <v>2168</v>
      </c>
      <c r="D114" s="13">
        <v>2625</v>
      </c>
      <c r="E114" s="36">
        <f>C114-D114</f>
        <v>-457</v>
      </c>
      <c r="F114" s="37">
        <f>E114/D114</f>
        <v>-0.1740952380952381</v>
      </c>
      <c r="G114" s="38"/>
      <c r="H114" s="39"/>
      <c r="I114" s="40"/>
      <c r="J114" s="44"/>
    </row>
    <row r="115" spans="1:10" ht="15">
      <c r="A115" s="48">
        <v>681</v>
      </c>
      <c r="B115" s="49" t="s">
        <v>316</v>
      </c>
      <c r="C115" s="13">
        <v>0</v>
      </c>
      <c r="D115" s="13">
        <v>1</v>
      </c>
      <c r="E115" s="36">
        <f>C115-D115</f>
        <v>-1</v>
      </c>
      <c r="F115" s="37"/>
      <c r="G115" s="38"/>
      <c r="H115" s="39"/>
      <c r="I115" s="40"/>
      <c r="J115" s="44"/>
    </row>
    <row r="116" spans="1:10" ht="15">
      <c r="A116" s="48">
        <v>718</v>
      </c>
      <c r="B116" s="49" t="s">
        <v>136</v>
      </c>
      <c r="C116" s="13">
        <v>132</v>
      </c>
      <c r="D116" s="13">
        <v>133</v>
      </c>
      <c r="E116" s="36">
        <f>C116-D116</f>
        <v>-1</v>
      </c>
      <c r="F116" s="37">
        <f>E116/D116</f>
        <v>-0.007518796992481203</v>
      </c>
      <c r="G116" s="38"/>
      <c r="H116" s="39"/>
      <c r="I116" s="40"/>
      <c r="J116" s="44"/>
    </row>
    <row r="117" spans="1:10" ht="15">
      <c r="A117" s="48">
        <v>122</v>
      </c>
      <c r="B117" s="49" t="s">
        <v>299</v>
      </c>
      <c r="C117" s="13">
        <v>31</v>
      </c>
      <c r="D117" s="13">
        <v>22</v>
      </c>
      <c r="E117" s="36">
        <f>C117-D117</f>
        <v>9</v>
      </c>
      <c r="F117" s="37">
        <f>E117/D117</f>
        <v>0.4090909090909091</v>
      </c>
      <c r="G117" s="38"/>
      <c r="H117" s="39"/>
      <c r="I117" s="40"/>
      <c r="J117" s="44"/>
    </row>
    <row r="118" spans="1:10" ht="15">
      <c r="A118" s="48">
        <v>634</v>
      </c>
      <c r="B118" s="49" t="s">
        <v>111</v>
      </c>
      <c r="C118" s="13">
        <v>20</v>
      </c>
      <c r="D118" s="13">
        <v>14</v>
      </c>
      <c r="E118" s="36">
        <f>C118-D118</f>
        <v>6</v>
      </c>
      <c r="F118" s="37">
        <f>E118/D118</f>
        <v>0.42857142857142855</v>
      </c>
      <c r="G118" s="38"/>
      <c r="H118" s="39"/>
      <c r="I118" s="40"/>
      <c r="J118" s="44"/>
    </row>
    <row r="119" spans="1:10" ht="15">
      <c r="A119" s="48">
        <v>223</v>
      </c>
      <c r="B119" s="49" t="s">
        <v>67</v>
      </c>
      <c r="C119" s="13">
        <v>487</v>
      </c>
      <c r="D119" s="13">
        <v>497</v>
      </c>
      <c r="E119" s="36">
        <f>C119-D119</f>
        <v>-10</v>
      </c>
      <c r="F119" s="37">
        <f>E119/D119</f>
        <v>-0.02012072434607646</v>
      </c>
      <c r="G119" s="38"/>
      <c r="H119" s="39"/>
      <c r="I119" s="40"/>
      <c r="J119" s="44"/>
    </row>
    <row r="120" spans="1:10" ht="15">
      <c r="A120" s="48">
        <v>7</v>
      </c>
      <c r="B120" s="49" t="s">
        <v>213</v>
      </c>
      <c r="C120" s="13">
        <v>132</v>
      </c>
      <c r="D120" s="13">
        <v>171</v>
      </c>
      <c r="E120" s="36">
        <f>C120-D120</f>
        <v>-39</v>
      </c>
      <c r="F120" s="37">
        <f>E120/D120</f>
        <v>-0.22807017543859648</v>
      </c>
      <c r="G120" s="38"/>
      <c r="H120" s="39"/>
      <c r="I120" s="40"/>
      <c r="J120" s="44"/>
    </row>
    <row r="121" spans="1:10" ht="15">
      <c r="A121" s="48">
        <v>914</v>
      </c>
      <c r="B121" s="49" t="s">
        <v>153</v>
      </c>
      <c r="C121" s="13">
        <v>44</v>
      </c>
      <c r="D121" s="13">
        <v>38</v>
      </c>
      <c r="E121" s="36">
        <f>C121-D121</f>
        <v>6</v>
      </c>
      <c r="F121" s="37">
        <f>E121/D121</f>
        <v>0.15789473684210525</v>
      </c>
      <c r="G121" s="38"/>
      <c r="H121" s="39"/>
      <c r="I121" s="40"/>
      <c r="J121" s="44"/>
    </row>
    <row r="122" spans="1:10" ht="15">
      <c r="A122" s="48">
        <v>915</v>
      </c>
      <c r="B122" s="49" t="s">
        <v>157</v>
      </c>
      <c r="C122" s="13">
        <v>106</v>
      </c>
      <c r="D122" s="13">
        <v>74</v>
      </c>
      <c r="E122" s="36">
        <f>C122-D122</f>
        <v>32</v>
      </c>
      <c r="F122" s="37">
        <f>E122/D122</f>
        <v>0.43243243243243246</v>
      </c>
      <c r="G122" s="38"/>
      <c r="H122" s="39"/>
      <c r="I122" s="40"/>
      <c r="J122" s="44"/>
    </row>
    <row r="123" spans="1:10" ht="15">
      <c r="A123" s="48">
        <v>720</v>
      </c>
      <c r="B123" s="49" t="s">
        <v>328</v>
      </c>
      <c r="C123" s="13">
        <v>10</v>
      </c>
      <c r="D123" s="13">
        <v>0</v>
      </c>
      <c r="E123" s="36">
        <f>C123-D123</f>
        <v>10</v>
      </c>
      <c r="F123" s="37"/>
      <c r="G123" s="38"/>
      <c r="H123" s="39"/>
      <c r="I123" s="40"/>
      <c r="J123" s="44"/>
    </row>
    <row r="124" spans="1:10" ht="15">
      <c r="A124" s="48">
        <v>639</v>
      </c>
      <c r="B124" s="49" t="s">
        <v>279</v>
      </c>
      <c r="C124" s="13">
        <v>19</v>
      </c>
      <c r="D124" s="13">
        <v>8</v>
      </c>
      <c r="E124" s="36">
        <f>C124-D124</f>
        <v>11</v>
      </c>
      <c r="F124" s="37">
        <f>E124/D124</f>
        <v>1.375</v>
      </c>
      <c r="G124" s="38"/>
      <c r="H124" s="39"/>
      <c r="I124" s="40"/>
      <c r="J124" s="44"/>
    </row>
    <row r="125" spans="1:10" ht="15">
      <c r="A125" s="48">
        <v>640</v>
      </c>
      <c r="B125" s="49" t="s">
        <v>287</v>
      </c>
      <c r="C125" s="13">
        <v>13</v>
      </c>
      <c r="D125" s="13">
        <v>19</v>
      </c>
      <c r="E125" s="36">
        <f>C125-D125</f>
        <v>-6</v>
      </c>
      <c r="F125" s="37">
        <f>E125/D125</f>
        <v>-0.3157894736842105</v>
      </c>
      <c r="G125" s="45"/>
      <c r="H125" s="44"/>
      <c r="I125" s="40"/>
      <c r="J125" s="44"/>
    </row>
    <row r="126" spans="1:10" ht="15">
      <c r="A126" s="48">
        <v>734</v>
      </c>
      <c r="B126" s="49" t="s">
        <v>94</v>
      </c>
      <c r="C126" s="13">
        <v>20</v>
      </c>
      <c r="D126" s="13">
        <v>1</v>
      </c>
      <c r="E126" s="36">
        <f>C126-D126</f>
        <v>19</v>
      </c>
      <c r="F126" s="37">
        <f>E126/D126</f>
        <v>19</v>
      </c>
      <c r="G126" s="38"/>
      <c r="H126" s="39"/>
      <c r="I126" s="40"/>
      <c r="J126" s="44"/>
    </row>
    <row r="127" spans="1:10" ht="15">
      <c r="A127" s="48">
        <v>224</v>
      </c>
      <c r="B127" s="49" t="s">
        <v>117</v>
      </c>
      <c r="C127" s="13">
        <v>26</v>
      </c>
      <c r="D127" s="13">
        <v>24</v>
      </c>
      <c r="E127" s="36">
        <f>C127-D127</f>
        <v>2</v>
      </c>
      <c r="F127" s="37">
        <f>E127/D127</f>
        <v>0.08333333333333333</v>
      </c>
      <c r="G127" s="38"/>
      <c r="H127" s="39"/>
      <c r="I127" s="40"/>
      <c r="J127" s="44"/>
    </row>
    <row r="128" spans="1:10" ht="15">
      <c r="A128" s="48">
        <v>510</v>
      </c>
      <c r="B128" s="49" t="s">
        <v>89</v>
      </c>
      <c r="C128" s="13">
        <v>19</v>
      </c>
      <c r="D128" s="13">
        <v>42</v>
      </c>
      <c r="E128" s="36">
        <f>C128-D128</f>
        <v>-23</v>
      </c>
      <c r="F128" s="37">
        <f>E128/D128</f>
        <v>-0.5476190476190477</v>
      </c>
      <c r="G128" s="38"/>
      <c r="H128" s="39"/>
      <c r="I128" s="40"/>
      <c r="J128" s="44"/>
    </row>
    <row r="129" spans="1:10" ht="15">
      <c r="A129" s="48">
        <v>642</v>
      </c>
      <c r="B129" s="49" t="s">
        <v>33</v>
      </c>
      <c r="C129" s="13">
        <v>380</v>
      </c>
      <c r="D129" s="13">
        <v>354</v>
      </c>
      <c r="E129" s="36">
        <f>C129-D129</f>
        <v>26</v>
      </c>
      <c r="F129" s="37">
        <f>E129/D129</f>
        <v>0.07344632768361582</v>
      </c>
      <c r="G129" s="38"/>
      <c r="H129" s="39"/>
      <c r="I129" s="40"/>
      <c r="J129" s="44"/>
    </row>
    <row r="130" spans="1:10" ht="15">
      <c r="A130" s="48">
        <v>643</v>
      </c>
      <c r="B130" s="49" t="s">
        <v>131</v>
      </c>
      <c r="C130" s="13">
        <v>14</v>
      </c>
      <c r="D130" s="13">
        <v>8</v>
      </c>
      <c r="E130" s="36">
        <f>C130-D130</f>
        <v>6</v>
      </c>
      <c r="F130" s="37">
        <f>E130/D130</f>
        <v>0.75</v>
      </c>
      <c r="G130" s="45"/>
      <c r="H130" s="44"/>
      <c r="I130" s="40"/>
      <c r="J130" s="44"/>
    </row>
    <row r="131" spans="1:10" ht="15">
      <c r="A131" s="48">
        <v>123</v>
      </c>
      <c r="B131" s="49" t="s">
        <v>273</v>
      </c>
      <c r="C131" s="13">
        <v>32</v>
      </c>
      <c r="D131" s="13">
        <v>10</v>
      </c>
      <c r="E131" s="36">
        <f>C131-D131</f>
        <v>22</v>
      </c>
      <c r="F131" s="37">
        <f>E131/D131</f>
        <v>2.2</v>
      </c>
      <c r="G131" s="38"/>
      <c r="H131" s="39"/>
      <c r="I131" s="40"/>
      <c r="J131" s="44"/>
    </row>
    <row r="132" spans="1:10" ht="15">
      <c r="A132" s="48">
        <v>125</v>
      </c>
      <c r="B132" s="49" t="s">
        <v>325</v>
      </c>
      <c r="C132" s="13">
        <v>1</v>
      </c>
      <c r="D132" s="13">
        <v>0</v>
      </c>
      <c r="E132" s="36">
        <f>C132-D132</f>
        <v>1</v>
      </c>
      <c r="F132" s="37"/>
      <c r="G132" s="38"/>
      <c r="H132" s="39"/>
      <c r="I132" s="40"/>
      <c r="J132" s="44"/>
    </row>
    <row r="133" spans="1:10" ht="15">
      <c r="A133" s="48">
        <v>226</v>
      </c>
      <c r="B133" s="49" t="s">
        <v>142</v>
      </c>
      <c r="C133" s="13">
        <v>164</v>
      </c>
      <c r="D133" s="13">
        <v>152</v>
      </c>
      <c r="E133" s="36">
        <f>C133-D133</f>
        <v>12</v>
      </c>
      <c r="F133" s="37">
        <f>E133/D133</f>
        <v>0.07894736842105263</v>
      </c>
      <c r="G133" s="38"/>
      <c r="H133" s="39"/>
      <c r="I133" s="40"/>
      <c r="J133" s="44"/>
    </row>
    <row r="134" spans="1:10" ht="15">
      <c r="A134" s="48">
        <v>599</v>
      </c>
      <c r="B134" s="49" t="s">
        <v>246</v>
      </c>
      <c r="C134" s="13">
        <v>66</v>
      </c>
      <c r="D134" s="13">
        <v>45</v>
      </c>
      <c r="E134" s="36">
        <f>C134-D134</f>
        <v>21</v>
      </c>
      <c r="F134" s="37">
        <f>E134/D134</f>
        <v>0.4666666666666667</v>
      </c>
      <c r="G134" s="38"/>
      <c r="H134" s="39"/>
      <c r="I134" s="40"/>
      <c r="J134" s="44"/>
    </row>
    <row r="135" spans="1:10" ht="15">
      <c r="A135" s="48">
        <v>313</v>
      </c>
      <c r="B135" s="49" t="s">
        <v>124</v>
      </c>
      <c r="C135" s="13">
        <v>8</v>
      </c>
      <c r="D135" s="13">
        <v>9</v>
      </c>
      <c r="E135" s="36">
        <f>C135-D135</f>
        <v>-1</v>
      </c>
      <c r="F135" s="37">
        <f>E135/D135</f>
        <v>-0.1111111111111111</v>
      </c>
      <c r="G135" s="38"/>
      <c r="H135" s="39"/>
      <c r="I135" s="40"/>
      <c r="J135" s="44"/>
    </row>
    <row r="136" spans="1:10" ht="15">
      <c r="A136" s="48">
        <v>327</v>
      </c>
      <c r="B136" s="49" t="s">
        <v>34</v>
      </c>
      <c r="C136" s="13">
        <v>492</v>
      </c>
      <c r="D136" s="13">
        <v>571</v>
      </c>
      <c r="E136" s="36">
        <f>C136-D136</f>
        <v>-79</v>
      </c>
      <c r="F136" s="37">
        <f>E136/D136</f>
        <v>-0.138353765323993</v>
      </c>
      <c r="G136" s="38"/>
      <c r="H136" s="39"/>
      <c r="I136" s="40"/>
      <c r="J136" s="44"/>
    </row>
    <row r="137" spans="1:10" ht="15">
      <c r="A137" s="48">
        <v>721</v>
      </c>
      <c r="B137" s="49" t="s">
        <v>87</v>
      </c>
      <c r="C137" s="13">
        <v>23</v>
      </c>
      <c r="D137" s="13">
        <v>8</v>
      </c>
      <c r="E137" s="36">
        <f>C137-D137</f>
        <v>15</v>
      </c>
      <c r="F137" s="37">
        <f>E137/D137</f>
        <v>1.875</v>
      </c>
      <c r="G137" s="38"/>
      <c r="H137" s="39"/>
      <c r="I137" s="40"/>
      <c r="J137" s="44"/>
    </row>
    <row r="138" spans="1:10" ht="15">
      <c r="A138" s="48">
        <v>722</v>
      </c>
      <c r="B138" s="49" t="s">
        <v>44</v>
      </c>
      <c r="C138" s="13">
        <v>453</v>
      </c>
      <c r="D138" s="13">
        <v>485</v>
      </c>
      <c r="E138" s="36">
        <f>C138-D138</f>
        <v>-32</v>
      </c>
      <c r="F138" s="37">
        <f>E138/D138</f>
        <v>-0.06597938144329897</v>
      </c>
      <c r="G138" s="38"/>
      <c r="H138" s="39"/>
      <c r="I138" s="40"/>
      <c r="J138" s="44"/>
    </row>
    <row r="139" spans="1:10" ht="15">
      <c r="A139" s="48">
        <v>314</v>
      </c>
      <c r="B139" s="49" t="s">
        <v>185</v>
      </c>
      <c r="C139" s="13">
        <v>44</v>
      </c>
      <c r="D139" s="13">
        <v>48</v>
      </c>
      <c r="E139" s="36">
        <f>C139-D139</f>
        <v>-4</v>
      </c>
      <c r="F139" s="37">
        <f>E139/D139</f>
        <v>-0.08333333333333333</v>
      </c>
      <c r="G139" s="38"/>
      <c r="H139" s="39"/>
      <c r="I139" s="40"/>
      <c r="J139" s="44"/>
    </row>
    <row r="140" spans="1:10" ht="15">
      <c r="A140" s="48">
        <v>8</v>
      </c>
      <c r="B140" s="49" t="s">
        <v>79</v>
      </c>
      <c r="C140" s="13">
        <v>144</v>
      </c>
      <c r="D140" s="13">
        <v>194</v>
      </c>
      <c r="E140" s="36">
        <f>C140-D140</f>
        <v>-50</v>
      </c>
      <c r="F140" s="37">
        <f>E140/D140</f>
        <v>-0.25773195876288657</v>
      </c>
      <c r="G140" s="38"/>
      <c r="H140" s="39"/>
      <c r="I140" s="40"/>
      <c r="J140" s="44"/>
    </row>
    <row r="141" spans="1:10" ht="15">
      <c r="A141" s="48">
        <v>812</v>
      </c>
      <c r="B141" s="49" t="s">
        <v>108</v>
      </c>
      <c r="C141" s="13">
        <v>8</v>
      </c>
      <c r="D141" s="13">
        <v>13</v>
      </c>
      <c r="E141" s="36">
        <f>C141-D141</f>
        <v>-5</v>
      </c>
      <c r="F141" s="37">
        <f>E141/D141</f>
        <v>-0.38461538461538464</v>
      </c>
      <c r="G141" s="38"/>
      <c r="H141" s="39"/>
      <c r="I141" s="40"/>
      <c r="J141" s="44"/>
    </row>
    <row r="142" spans="1:10" ht="15">
      <c r="A142" s="48">
        <v>512</v>
      </c>
      <c r="B142" s="49" t="s">
        <v>69</v>
      </c>
      <c r="C142" s="13">
        <v>120</v>
      </c>
      <c r="D142" s="13">
        <v>113</v>
      </c>
      <c r="E142" s="36">
        <f>C142-D142</f>
        <v>7</v>
      </c>
      <c r="F142" s="37">
        <f>E142/D142</f>
        <v>0.061946902654867256</v>
      </c>
      <c r="G142" s="38"/>
      <c r="H142" s="39"/>
      <c r="I142" s="40"/>
      <c r="J142" s="44"/>
    </row>
    <row r="143" spans="1:10" ht="15">
      <c r="A143" s="48">
        <v>647</v>
      </c>
      <c r="B143" s="49" t="s">
        <v>312</v>
      </c>
      <c r="C143" s="13">
        <v>0</v>
      </c>
      <c r="D143" s="13">
        <v>9</v>
      </c>
      <c r="E143" s="36">
        <f>C143-D143</f>
        <v>-9</v>
      </c>
      <c r="F143" s="37"/>
      <c r="G143" s="38"/>
      <c r="H143" s="39"/>
      <c r="I143" s="40"/>
      <c r="J143" s="44"/>
    </row>
    <row r="144" spans="1:10" ht="15">
      <c r="A144" s="48">
        <v>9</v>
      </c>
      <c r="B144" s="49" t="s">
        <v>107</v>
      </c>
      <c r="C144" s="13">
        <v>136</v>
      </c>
      <c r="D144" s="13">
        <v>138</v>
      </c>
      <c r="E144" s="36">
        <f>C144-D144</f>
        <v>-2</v>
      </c>
      <c r="F144" s="37">
        <f>E144/D144</f>
        <v>-0.014492753623188406</v>
      </c>
      <c r="G144" s="38"/>
      <c r="H144" s="39"/>
      <c r="I144" s="40"/>
      <c r="J144" s="44"/>
    </row>
    <row r="145" spans="1:10" ht="15">
      <c r="A145" s="48">
        <v>340</v>
      </c>
      <c r="B145" s="49" t="s">
        <v>256</v>
      </c>
      <c r="C145" s="13">
        <v>1080</v>
      </c>
      <c r="D145" s="13">
        <v>1067</v>
      </c>
      <c r="E145" s="36">
        <f>C145-D145</f>
        <v>13</v>
      </c>
      <c r="F145" s="37">
        <f>E145/D145</f>
        <v>0.01218369259606373</v>
      </c>
      <c r="G145" s="38"/>
      <c r="H145" s="39"/>
      <c r="I145" s="40"/>
      <c r="J145" s="44"/>
    </row>
    <row r="146" spans="1:10" ht="15">
      <c r="A146" s="48">
        <v>916</v>
      </c>
      <c r="B146" s="49" t="s">
        <v>126</v>
      </c>
      <c r="C146" s="13">
        <v>149</v>
      </c>
      <c r="D146" s="13">
        <v>117</v>
      </c>
      <c r="E146" s="36">
        <f>C146-D146</f>
        <v>32</v>
      </c>
      <c r="F146" s="37">
        <f>E146/D146</f>
        <v>0.27350427350427353</v>
      </c>
      <c r="G146" s="38"/>
      <c r="H146" s="39"/>
      <c r="I146" s="40"/>
      <c r="J146" s="44"/>
    </row>
    <row r="147" spans="1:10" ht="15">
      <c r="A147" s="48">
        <v>513</v>
      </c>
      <c r="B147" s="49" t="s">
        <v>58</v>
      </c>
      <c r="C147" s="13">
        <v>251</v>
      </c>
      <c r="D147" s="13">
        <v>273</v>
      </c>
      <c r="E147" s="36">
        <f>C147-D147</f>
        <v>-22</v>
      </c>
      <c r="F147" s="37">
        <f>E147/D147</f>
        <v>-0.08058608058608059</v>
      </c>
      <c r="G147" s="38"/>
      <c r="H147" s="39"/>
      <c r="I147" s="40"/>
      <c r="J147" s="44"/>
    </row>
    <row r="148" spans="1:10" ht="15">
      <c r="A148" s="48">
        <v>127</v>
      </c>
      <c r="B148" s="49" t="s">
        <v>274</v>
      </c>
      <c r="C148" s="13">
        <v>0</v>
      </c>
      <c r="D148" s="13">
        <v>7</v>
      </c>
      <c r="E148" s="36">
        <f>C148-D148</f>
        <v>-7</v>
      </c>
      <c r="F148" s="37"/>
      <c r="G148" s="38"/>
      <c r="H148" s="39"/>
      <c r="I148" s="40"/>
      <c r="J148" s="44"/>
    </row>
    <row r="149" spans="1:10" ht="15">
      <c r="A149" s="48">
        <v>514</v>
      </c>
      <c r="B149" s="49" t="s">
        <v>23</v>
      </c>
      <c r="C149" s="13">
        <v>1635</v>
      </c>
      <c r="D149" s="13">
        <v>1721</v>
      </c>
      <c r="E149" s="36">
        <f>C149-D149</f>
        <v>-86</v>
      </c>
      <c r="F149" s="37">
        <f>E149/D149</f>
        <v>-0.04997094712376525</v>
      </c>
      <c r="G149" s="38"/>
      <c r="H149" s="39"/>
      <c r="I149" s="40"/>
      <c r="J149" s="44"/>
    </row>
    <row r="150" spans="1:10" ht="15">
      <c r="A150" s="48">
        <v>515</v>
      </c>
      <c r="B150" s="49" t="s">
        <v>336</v>
      </c>
      <c r="C150" s="13">
        <v>1</v>
      </c>
      <c r="D150" s="13">
        <v>0</v>
      </c>
      <c r="E150" s="36">
        <f>C150-D150</f>
        <v>1</v>
      </c>
      <c r="F150" s="37"/>
      <c r="G150" s="38"/>
      <c r="H150" s="39"/>
      <c r="I150" s="40"/>
      <c r="J150" s="44"/>
    </row>
    <row r="151" spans="1:10" ht="15">
      <c r="A151" s="48">
        <v>516</v>
      </c>
      <c r="B151" s="49" t="s">
        <v>71</v>
      </c>
      <c r="C151" s="13">
        <v>105</v>
      </c>
      <c r="D151" s="13">
        <v>113</v>
      </c>
      <c r="E151" s="36">
        <f>C151-D151</f>
        <v>-8</v>
      </c>
      <c r="F151" s="37">
        <f>E151/D151</f>
        <v>-0.07079646017699115</v>
      </c>
      <c r="G151" s="38"/>
      <c r="H151" s="39"/>
      <c r="I151" s="40"/>
      <c r="J151" s="44"/>
    </row>
    <row r="152" spans="1:10" ht="15">
      <c r="A152" s="48">
        <v>227</v>
      </c>
      <c r="B152" s="49" t="s">
        <v>262</v>
      </c>
      <c r="C152" s="13">
        <v>14</v>
      </c>
      <c r="D152" s="13">
        <v>23</v>
      </c>
      <c r="E152" s="36">
        <f>C152-D152</f>
        <v>-9</v>
      </c>
      <c r="F152" s="37">
        <f>E152/D152</f>
        <v>-0.391304347826087</v>
      </c>
      <c r="G152" s="38"/>
      <c r="H152" s="39"/>
      <c r="I152" s="40"/>
      <c r="J152" s="44"/>
    </row>
    <row r="153" spans="1:10" ht="15">
      <c r="A153" s="48">
        <v>532</v>
      </c>
      <c r="B153" s="49" t="s">
        <v>97</v>
      </c>
      <c r="C153" s="13">
        <v>88</v>
      </c>
      <c r="D153" s="13">
        <v>137</v>
      </c>
      <c r="E153" s="36">
        <f>C153-D153</f>
        <v>-49</v>
      </c>
      <c r="F153" s="37">
        <f>E153/D153</f>
        <v>-0.35766423357664234</v>
      </c>
      <c r="G153" s="38"/>
      <c r="H153" s="39"/>
      <c r="I153" s="40"/>
      <c r="J153" s="44"/>
    </row>
    <row r="154" spans="1:10" ht="15">
      <c r="A154" s="48">
        <v>315</v>
      </c>
      <c r="B154" s="49" t="s">
        <v>100</v>
      </c>
      <c r="C154" s="13">
        <v>56</v>
      </c>
      <c r="D154" s="13">
        <v>55</v>
      </c>
      <c r="E154" s="36">
        <f>C154-D154</f>
        <v>1</v>
      </c>
      <c r="F154" s="37">
        <f>E154/D154</f>
        <v>0.01818181818181818</v>
      </c>
      <c r="G154" s="38"/>
      <c r="H154" s="39"/>
      <c r="I154" s="40"/>
      <c r="J154" s="44"/>
    </row>
    <row r="155" spans="1:10" ht="15">
      <c r="A155" s="48">
        <v>917</v>
      </c>
      <c r="B155" s="49" t="s">
        <v>173</v>
      </c>
      <c r="C155" s="13">
        <v>14</v>
      </c>
      <c r="D155" s="13">
        <v>19</v>
      </c>
      <c r="E155" s="36">
        <f>C155-D155</f>
        <v>-5</v>
      </c>
      <c r="F155" s="37">
        <f>E155/D155</f>
        <v>-0.2631578947368421</v>
      </c>
      <c r="G155" s="38"/>
      <c r="H155" s="39"/>
      <c r="I155" s="40"/>
      <c r="J155" s="44"/>
    </row>
    <row r="156" spans="1:10" ht="15">
      <c r="A156" s="48">
        <v>724</v>
      </c>
      <c r="B156" s="49" t="s">
        <v>54</v>
      </c>
      <c r="C156" s="13">
        <v>169</v>
      </c>
      <c r="D156" s="13">
        <v>169</v>
      </c>
      <c r="E156" s="36">
        <f>C156-D156</f>
        <v>0</v>
      </c>
      <c r="F156" s="37">
        <f>E156/D156</f>
        <v>0</v>
      </c>
      <c r="G156" s="38"/>
      <c r="H156" s="39"/>
      <c r="I156" s="40"/>
      <c r="J156" s="44"/>
    </row>
    <row r="157" spans="1:10" ht="15">
      <c r="A157" s="48">
        <v>128</v>
      </c>
      <c r="B157" s="49" t="s">
        <v>127</v>
      </c>
      <c r="C157" s="13">
        <v>0</v>
      </c>
      <c r="D157" s="13">
        <v>6</v>
      </c>
      <c r="E157" s="36">
        <f>C157-D157</f>
        <v>-6</v>
      </c>
      <c r="F157" s="37"/>
      <c r="G157" s="38"/>
      <c r="H157" s="39"/>
      <c r="I157" s="40"/>
      <c r="J157" s="44"/>
    </row>
    <row r="158" spans="1:10" ht="15">
      <c r="A158" s="48">
        <v>813</v>
      </c>
      <c r="B158" s="49" t="s">
        <v>144</v>
      </c>
      <c r="C158" s="13">
        <v>59</v>
      </c>
      <c r="D158" s="13">
        <v>102</v>
      </c>
      <c r="E158" s="36">
        <f>C158-D158</f>
        <v>-43</v>
      </c>
      <c r="F158" s="37">
        <f>E158/D158</f>
        <v>-0.4215686274509804</v>
      </c>
      <c r="G158" s="38"/>
      <c r="H158" s="39"/>
      <c r="I158" s="40"/>
      <c r="J158" s="44"/>
    </row>
    <row r="159" spans="1:10" ht="15">
      <c r="A159" s="48">
        <v>546</v>
      </c>
      <c r="B159" s="49" t="s">
        <v>309</v>
      </c>
      <c r="C159" s="13">
        <v>1</v>
      </c>
      <c r="D159" s="13">
        <v>2</v>
      </c>
      <c r="E159" s="36">
        <f>C159-D159</f>
        <v>-1</v>
      </c>
      <c r="F159" s="37">
        <f>E159/D159</f>
        <v>-0.5</v>
      </c>
      <c r="G159" s="38"/>
      <c r="H159" s="39"/>
      <c r="I159" s="40"/>
      <c r="J159" s="44"/>
    </row>
    <row r="160" spans="1:10" ht="15">
      <c r="A160" s="48">
        <v>723</v>
      </c>
      <c r="B160" s="49" t="s">
        <v>56</v>
      </c>
      <c r="C160" s="13">
        <v>244</v>
      </c>
      <c r="D160" s="13">
        <v>276</v>
      </c>
      <c r="E160" s="36">
        <f>C160-D160</f>
        <v>-32</v>
      </c>
      <c r="F160" s="37">
        <f>E160/D160</f>
        <v>-0.11594202898550725</v>
      </c>
      <c r="G160" s="45"/>
      <c r="H160" s="44"/>
      <c r="I160" s="40"/>
      <c r="J160" s="44"/>
    </row>
    <row r="161" spans="1:10" ht="15">
      <c r="A161" s="48">
        <v>918</v>
      </c>
      <c r="B161" s="49" t="s">
        <v>169</v>
      </c>
      <c r="C161" s="13">
        <v>18</v>
      </c>
      <c r="D161" s="13">
        <v>30</v>
      </c>
      <c r="E161" s="36">
        <f>C161-D161</f>
        <v>-12</v>
      </c>
      <c r="F161" s="37">
        <f>E161/D161</f>
        <v>-0.4</v>
      </c>
      <c r="G161" s="38"/>
      <c r="H161" s="39"/>
      <c r="I161" s="40"/>
      <c r="J161" s="44"/>
    </row>
    <row r="162" spans="1:10" ht="15">
      <c r="A162" s="48">
        <v>130</v>
      </c>
      <c r="B162" s="49" t="s">
        <v>70</v>
      </c>
      <c r="C162" s="13">
        <v>38</v>
      </c>
      <c r="D162" s="13">
        <v>22</v>
      </c>
      <c r="E162" s="36">
        <f>C162-D162</f>
        <v>16</v>
      </c>
      <c r="F162" s="37">
        <f>E162/D162</f>
        <v>0.7272727272727273</v>
      </c>
      <c r="G162" s="38"/>
      <c r="H162" s="39"/>
      <c r="I162" s="40"/>
      <c r="J162" s="44"/>
    </row>
    <row r="163" spans="1:10" ht="15">
      <c r="A163" s="48">
        <v>814</v>
      </c>
      <c r="B163" s="49" t="s">
        <v>22</v>
      </c>
      <c r="C163" s="13">
        <v>2328</v>
      </c>
      <c r="D163" s="13">
        <v>2485</v>
      </c>
      <c r="E163" s="36">
        <f>C163-D163</f>
        <v>-157</v>
      </c>
      <c r="F163" s="37">
        <f>E163/D163</f>
        <v>-0.06317907444668008</v>
      </c>
      <c r="G163" s="38"/>
      <c r="H163" s="39"/>
      <c r="I163" s="40"/>
      <c r="J163" s="44"/>
    </row>
    <row r="164" spans="1:10" ht="15">
      <c r="A164" s="48">
        <v>822</v>
      </c>
      <c r="B164" s="49" t="s">
        <v>210</v>
      </c>
      <c r="C164" s="13">
        <v>561</v>
      </c>
      <c r="D164" s="13">
        <v>595</v>
      </c>
      <c r="E164" s="36">
        <f>C164-D164</f>
        <v>-34</v>
      </c>
      <c r="F164" s="37">
        <f>E164/D164</f>
        <v>-0.05714285714285714</v>
      </c>
      <c r="G164" s="38"/>
      <c r="H164" s="39"/>
      <c r="I164" s="40"/>
      <c r="J164" s="44"/>
    </row>
    <row r="165" spans="1:10" ht="15">
      <c r="A165" s="48">
        <v>316</v>
      </c>
      <c r="B165" s="49" t="s">
        <v>128</v>
      </c>
      <c r="C165" s="13">
        <v>22</v>
      </c>
      <c r="D165" s="13">
        <v>18</v>
      </c>
      <c r="E165" s="36">
        <f>C165-D165</f>
        <v>4</v>
      </c>
      <c r="F165" s="37">
        <f>E165/D165</f>
        <v>0.2222222222222222</v>
      </c>
      <c r="G165" s="38"/>
      <c r="H165" s="39"/>
      <c r="I165" s="40"/>
      <c r="J165" s="44"/>
    </row>
    <row r="166" spans="1:10" ht="15">
      <c r="A166" s="48">
        <v>131</v>
      </c>
      <c r="B166" s="49" t="s">
        <v>88</v>
      </c>
      <c r="C166" s="13">
        <v>130</v>
      </c>
      <c r="D166" s="13">
        <v>105</v>
      </c>
      <c r="E166" s="36">
        <f>C166-D166</f>
        <v>25</v>
      </c>
      <c r="F166" s="37">
        <f>E166/D166</f>
        <v>0.23809523809523808</v>
      </c>
      <c r="G166" s="38"/>
      <c r="H166" s="39"/>
      <c r="I166" s="40"/>
      <c r="J166" s="44"/>
    </row>
    <row r="167" spans="1:10" ht="15">
      <c r="A167" s="48">
        <v>228</v>
      </c>
      <c r="B167" s="49" t="s">
        <v>118</v>
      </c>
      <c r="C167" s="13">
        <v>108</v>
      </c>
      <c r="D167" s="13">
        <v>65</v>
      </c>
      <c r="E167" s="36">
        <f>C167-D167</f>
        <v>43</v>
      </c>
      <c r="F167" s="37">
        <f>E167/D167</f>
        <v>0.6615384615384615</v>
      </c>
      <c r="G167" s="38"/>
      <c r="H167" s="39"/>
      <c r="I167" s="40"/>
      <c r="J167" s="44"/>
    </row>
    <row r="168" spans="1:10" ht="15">
      <c r="A168" s="48">
        <v>518</v>
      </c>
      <c r="B168" s="49" t="s">
        <v>99</v>
      </c>
      <c r="C168" s="13">
        <v>71</v>
      </c>
      <c r="D168" s="13">
        <v>87</v>
      </c>
      <c r="E168" s="36">
        <f>C168-D168</f>
        <v>-16</v>
      </c>
      <c r="F168" s="37">
        <f>E168/D168</f>
        <v>-0.1839080459770115</v>
      </c>
      <c r="G168" s="38"/>
      <c r="H168" s="39"/>
      <c r="I168" s="40"/>
      <c r="J168" s="44"/>
    </row>
    <row r="169" spans="1:10" ht="15">
      <c r="A169" s="48">
        <v>229</v>
      </c>
      <c r="B169" s="49" t="s">
        <v>81</v>
      </c>
      <c r="C169" s="13">
        <v>408</v>
      </c>
      <c r="D169" s="13">
        <v>452</v>
      </c>
      <c r="E169" s="36">
        <f>C169-D169</f>
        <v>-44</v>
      </c>
      <c r="F169" s="37">
        <f>E169/D169</f>
        <v>-0.09734513274336283</v>
      </c>
      <c r="G169" s="38"/>
      <c r="H169" s="39"/>
      <c r="I169" s="40"/>
      <c r="J169" s="44"/>
    </row>
    <row r="170" spans="1:10" ht="15">
      <c r="A170" s="48">
        <v>919</v>
      </c>
      <c r="B170" s="49" t="s">
        <v>212</v>
      </c>
      <c r="C170" s="13">
        <v>197</v>
      </c>
      <c r="D170" s="13">
        <v>175</v>
      </c>
      <c r="E170" s="36">
        <f>C170-D170</f>
        <v>22</v>
      </c>
      <c r="F170" s="37">
        <f>E170/D170</f>
        <v>0.12571428571428572</v>
      </c>
      <c r="G170" s="38"/>
      <c r="H170" s="39"/>
      <c r="I170" s="40"/>
      <c r="J170" s="44"/>
    </row>
    <row r="171" spans="1:10" ht="15">
      <c r="A171" s="48">
        <v>725</v>
      </c>
      <c r="B171" s="49" t="s">
        <v>195</v>
      </c>
      <c r="C171" s="13">
        <v>16</v>
      </c>
      <c r="D171" s="13">
        <v>4</v>
      </c>
      <c r="E171" s="36">
        <f>C171-D171</f>
        <v>12</v>
      </c>
      <c r="F171" s="37">
        <f>E171/D171</f>
        <v>3</v>
      </c>
      <c r="G171" s="38"/>
      <c r="H171" s="39"/>
      <c r="I171" s="40"/>
      <c r="J171" s="44"/>
    </row>
    <row r="172" spans="1:10" ht="15">
      <c r="A172" s="48">
        <v>920</v>
      </c>
      <c r="B172" s="49" t="s">
        <v>106</v>
      </c>
      <c r="C172" s="13">
        <v>57</v>
      </c>
      <c r="D172" s="13">
        <v>31</v>
      </c>
      <c r="E172" s="36">
        <f>C172-D172</f>
        <v>26</v>
      </c>
      <c r="F172" s="37">
        <f>E172/D172</f>
        <v>0.8387096774193549</v>
      </c>
      <c r="G172" s="38"/>
      <c r="H172" s="39"/>
      <c r="I172" s="40"/>
      <c r="J172" s="44"/>
    </row>
    <row r="173" spans="1:10" ht="15">
      <c r="A173" s="48">
        <v>10</v>
      </c>
      <c r="B173" s="49" t="s">
        <v>298</v>
      </c>
      <c r="C173" s="13">
        <v>1</v>
      </c>
      <c r="D173" s="13">
        <v>2</v>
      </c>
      <c r="E173" s="36">
        <f>C173-D173</f>
        <v>-1</v>
      </c>
      <c r="F173" s="37">
        <f>E173/D173</f>
        <v>-0.5</v>
      </c>
      <c r="G173" s="45"/>
      <c r="H173" s="44"/>
      <c r="I173" s="40"/>
      <c r="J173" s="44"/>
    </row>
    <row r="174" spans="1:10" ht="15">
      <c r="A174" s="48">
        <v>921</v>
      </c>
      <c r="B174" s="49" t="s">
        <v>109</v>
      </c>
      <c r="C174" s="13">
        <v>121</v>
      </c>
      <c r="D174" s="13">
        <v>105</v>
      </c>
      <c r="E174" s="36">
        <f>C174-D174</f>
        <v>16</v>
      </c>
      <c r="F174" s="37">
        <f>E174/D174</f>
        <v>0.1523809523809524</v>
      </c>
      <c r="G174" s="38"/>
      <c r="H174" s="39"/>
      <c r="I174" s="40"/>
      <c r="J174" s="44"/>
    </row>
    <row r="175" spans="1:10" ht="15">
      <c r="A175" s="48">
        <v>317</v>
      </c>
      <c r="B175" s="49" t="s">
        <v>139</v>
      </c>
      <c r="C175" s="13">
        <v>15</v>
      </c>
      <c r="D175" s="13">
        <v>19</v>
      </c>
      <c r="E175" s="36">
        <f>C175-D175</f>
        <v>-4</v>
      </c>
      <c r="F175" s="37">
        <f>E175/D175</f>
        <v>-0.21052631578947367</v>
      </c>
      <c r="G175" s="38"/>
      <c r="H175" s="39"/>
      <c r="I175" s="40"/>
      <c r="J175" s="44"/>
    </row>
    <row r="176" spans="1:10" ht="15">
      <c r="A176" s="48">
        <v>132</v>
      </c>
      <c r="B176" s="49" t="s">
        <v>275</v>
      </c>
      <c r="C176" s="13">
        <v>28</v>
      </c>
      <c r="D176" s="13">
        <v>36</v>
      </c>
      <c r="E176" s="36">
        <f>C176-D176</f>
        <v>-8</v>
      </c>
      <c r="F176" s="37">
        <f>E176/D176</f>
        <v>-0.2222222222222222</v>
      </c>
      <c r="G176" s="38"/>
      <c r="H176" s="39"/>
      <c r="I176" s="40"/>
      <c r="J176" s="44"/>
    </row>
    <row r="177" spans="1:10" ht="15">
      <c r="A177" s="48">
        <v>230</v>
      </c>
      <c r="B177" s="49" t="s">
        <v>163</v>
      </c>
      <c r="C177" s="13">
        <v>26</v>
      </c>
      <c r="D177" s="13">
        <v>35</v>
      </c>
      <c r="E177" s="36">
        <f>C177-D177</f>
        <v>-9</v>
      </c>
      <c r="F177" s="37">
        <f>E177/D177</f>
        <v>-0.2571428571428571</v>
      </c>
      <c r="G177" s="38"/>
      <c r="H177" s="39"/>
      <c r="I177" s="40"/>
      <c r="J177" s="44"/>
    </row>
    <row r="178" spans="1:10" ht="15">
      <c r="A178" s="48">
        <v>231</v>
      </c>
      <c r="B178" s="49" t="s">
        <v>326</v>
      </c>
      <c r="C178" s="13">
        <v>1</v>
      </c>
      <c r="D178" s="13">
        <v>0</v>
      </c>
      <c r="E178" s="36">
        <f>C178-D178</f>
        <v>1</v>
      </c>
      <c r="F178" s="37"/>
      <c r="G178" s="38"/>
      <c r="H178" s="39"/>
      <c r="I178" s="40"/>
      <c r="J178" s="44"/>
    </row>
    <row r="179" spans="1:10" ht="15">
      <c r="A179" s="48">
        <v>235</v>
      </c>
      <c r="B179" s="49" t="s">
        <v>123</v>
      </c>
      <c r="C179" s="13">
        <v>30</v>
      </c>
      <c r="D179" s="13">
        <v>24</v>
      </c>
      <c r="E179" s="36">
        <f>C179-D179</f>
        <v>6</v>
      </c>
      <c r="F179" s="37">
        <f>E179/D179</f>
        <v>0.25</v>
      </c>
      <c r="G179" s="38"/>
      <c r="H179" s="39"/>
      <c r="I179" s="40"/>
      <c r="J179" s="44"/>
    </row>
    <row r="180" spans="1:10" ht="15">
      <c r="A180" s="48">
        <v>541</v>
      </c>
      <c r="B180" s="49" t="s">
        <v>257</v>
      </c>
      <c r="C180" s="13">
        <v>7</v>
      </c>
      <c r="D180" s="13">
        <v>4</v>
      </c>
      <c r="E180" s="36">
        <f>C180-D180</f>
        <v>3</v>
      </c>
      <c r="F180" s="37">
        <f>E180/D180</f>
        <v>0.75</v>
      </c>
      <c r="G180" s="38"/>
      <c r="H180" s="39"/>
      <c r="I180" s="40"/>
      <c r="J180" s="44"/>
    </row>
    <row r="181" spans="1:10" ht="15">
      <c r="A181" s="48">
        <v>559</v>
      </c>
      <c r="B181" s="49" t="s">
        <v>264</v>
      </c>
      <c r="C181" s="13">
        <v>6</v>
      </c>
      <c r="D181" s="13">
        <v>3</v>
      </c>
      <c r="E181" s="36">
        <f>C181-D181</f>
        <v>3</v>
      </c>
      <c r="F181" s="37">
        <f>E181/D181</f>
        <v>1</v>
      </c>
      <c r="G181" s="38"/>
      <c r="H181" s="39"/>
      <c r="I181" s="40"/>
      <c r="J181" s="44"/>
    </row>
    <row r="182" spans="1:10" ht="15">
      <c r="A182" s="48">
        <v>542</v>
      </c>
      <c r="B182" s="49" t="s">
        <v>245</v>
      </c>
      <c r="C182" s="13">
        <v>18</v>
      </c>
      <c r="D182" s="13">
        <v>48</v>
      </c>
      <c r="E182" s="36">
        <f>C182-D182</f>
        <v>-30</v>
      </c>
      <c r="F182" s="37">
        <f>E182/D182</f>
        <v>-0.625</v>
      </c>
      <c r="G182" s="45"/>
      <c r="H182" s="44"/>
      <c r="I182" s="40"/>
      <c r="J182" s="44"/>
    </row>
    <row r="183" spans="1:10" ht="15">
      <c r="A183" s="48">
        <v>318</v>
      </c>
      <c r="B183" s="49" t="s">
        <v>269</v>
      </c>
      <c r="C183" s="13">
        <v>39</v>
      </c>
      <c r="D183" s="13">
        <v>43</v>
      </c>
      <c r="E183" s="36">
        <f>C183-D183</f>
        <v>-4</v>
      </c>
      <c r="F183" s="37">
        <f>E183/D183</f>
        <v>-0.09302325581395349</v>
      </c>
      <c r="G183" s="38"/>
      <c r="H183" s="39"/>
      <c r="I183" s="40"/>
      <c r="J183" s="44"/>
    </row>
    <row r="184" spans="1:9" ht="15">
      <c r="A184" s="48">
        <v>925</v>
      </c>
      <c r="B184" s="49" t="s">
        <v>115</v>
      </c>
      <c r="C184" s="13">
        <v>467</v>
      </c>
      <c r="D184" s="13">
        <v>447</v>
      </c>
      <c r="E184" s="36">
        <f>C184-D184</f>
        <v>20</v>
      </c>
      <c r="F184" s="37">
        <f>E184/D184</f>
        <v>0.0447427293064877</v>
      </c>
      <c r="G184" s="38"/>
      <c r="H184" s="39"/>
      <c r="I184" s="40"/>
    </row>
    <row r="185" spans="1:10" ht="15">
      <c r="A185" s="48">
        <v>133</v>
      </c>
      <c r="B185" s="49" t="s">
        <v>161</v>
      </c>
      <c r="C185" s="13">
        <v>11</v>
      </c>
      <c r="D185" s="13">
        <v>25</v>
      </c>
      <c r="E185" s="36">
        <f>C185-D185</f>
        <v>-14</v>
      </c>
      <c r="F185" s="37">
        <f>E185/D185</f>
        <v>-0.56</v>
      </c>
      <c r="G185" s="38"/>
      <c r="H185" s="39"/>
      <c r="I185" s="40"/>
      <c r="J185" s="44"/>
    </row>
    <row r="186" spans="1:10" ht="15">
      <c r="A186" s="48">
        <v>236</v>
      </c>
      <c r="B186" s="49" t="s">
        <v>216</v>
      </c>
      <c r="C186" s="13">
        <v>195</v>
      </c>
      <c r="D186" s="13">
        <v>184</v>
      </c>
      <c r="E186" s="36">
        <f>C186-D186</f>
        <v>11</v>
      </c>
      <c r="F186" s="37">
        <f>E186/D186</f>
        <v>0.059782608695652176</v>
      </c>
      <c r="G186" s="38"/>
      <c r="H186" s="39"/>
      <c r="I186" s="40"/>
      <c r="J186" s="44"/>
    </row>
    <row r="187" spans="1:10" ht="15">
      <c r="A187" s="48">
        <v>320</v>
      </c>
      <c r="B187" s="49" t="s">
        <v>226</v>
      </c>
      <c r="C187" s="13">
        <v>151</v>
      </c>
      <c r="D187" s="13">
        <v>136</v>
      </c>
      <c r="E187" s="36">
        <f>C187-D187</f>
        <v>15</v>
      </c>
      <c r="F187" s="37">
        <f>E187/D187</f>
        <v>0.11029411764705882</v>
      </c>
      <c r="G187" s="38"/>
      <c r="H187" s="39"/>
      <c r="I187" s="40"/>
      <c r="J187" s="44"/>
    </row>
    <row r="188" spans="1:10" ht="15">
      <c r="A188" s="48">
        <v>519</v>
      </c>
      <c r="B188" s="49" t="s">
        <v>46</v>
      </c>
      <c r="C188" s="13">
        <v>147</v>
      </c>
      <c r="D188" s="13">
        <v>112</v>
      </c>
      <c r="E188" s="36">
        <f>C188-D188</f>
        <v>35</v>
      </c>
      <c r="F188" s="37">
        <f>E188/D188</f>
        <v>0.3125</v>
      </c>
      <c r="G188" s="38"/>
      <c r="H188" s="44"/>
      <c r="I188" s="40"/>
      <c r="J188" s="44"/>
    </row>
    <row r="189" spans="1:10" ht="15">
      <c r="A189" s="48">
        <v>520</v>
      </c>
      <c r="B189" s="49" t="s">
        <v>68</v>
      </c>
      <c r="C189" s="13">
        <v>57</v>
      </c>
      <c r="D189" s="13">
        <v>58</v>
      </c>
      <c r="E189" s="36">
        <f>C189-D189</f>
        <v>-1</v>
      </c>
      <c r="F189" s="37">
        <f>E189/D189</f>
        <v>-0.017241379310344827</v>
      </c>
      <c r="G189" s="38"/>
      <c r="H189" s="39"/>
      <c r="I189" s="40"/>
      <c r="J189" s="44"/>
    </row>
    <row r="190" spans="1:10" ht="15">
      <c r="A190" s="48">
        <v>521</v>
      </c>
      <c r="B190" s="49" t="s">
        <v>125</v>
      </c>
      <c r="C190" s="13">
        <v>36</v>
      </c>
      <c r="D190" s="13">
        <v>31</v>
      </c>
      <c r="E190" s="36">
        <f>C190-D190</f>
        <v>5</v>
      </c>
      <c r="F190" s="37">
        <f>E190/D190</f>
        <v>0.16129032258064516</v>
      </c>
      <c r="G190" s="38"/>
      <c r="H190" s="39"/>
      <c r="I190" s="40"/>
      <c r="J190" s="44"/>
    </row>
    <row r="191" spans="1:10" ht="15">
      <c r="A191" s="48">
        <v>522</v>
      </c>
      <c r="B191" s="49" t="s">
        <v>307</v>
      </c>
      <c r="C191" s="13">
        <v>613</v>
      </c>
      <c r="D191" s="13">
        <v>679</v>
      </c>
      <c r="E191" s="36">
        <f>C191-D191</f>
        <v>-66</v>
      </c>
      <c r="F191" s="37">
        <f>E191/D191</f>
        <v>-0.09720176730486009</v>
      </c>
      <c r="G191" s="38"/>
      <c r="H191" s="39"/>
      <c r="I191" s="40"/>
      <c r="J191" s="44"/>
    </row>
    <row r="192" spans="1:10" ht="15">
      <c r="A192" s="48">
        <v>523</v>
      </c>
      <c r="B192" s="49" t="s">
        <v>149</v>
      </c>
      <c r="C192" s="13">
        <v>13</v>
      </c>
      <c r="D192" s="13">
        <v>21</v>
      </c>
      <c r="E192" s="36">
        <f>C192-D192</f>
        <v>-8</v>
      </c>
      <c r="F192" s="37">
        <f>E192/D192</f>
        <v>-0.38095238095238093</v>
      </c>
      <c r="G192" s="38"/>
      <c r="H192" s="39"/>
      <c r="I192" s="40"/>
      <c r="J192" s="44"/>
    </row>
    <row r="193" spans="1:10" ht="15">
      <c r="A193" s="48">
        <v>321</v>
      </c>
      <c r="B193" s="49" t="s">
        <v>204</v>
      </c>
      <c r="C193" s="13">
        <v>99</v>
      </c>
      <c r="D193" s="13">
        <v>76</v>
      </c>
      <c r="E193" s="36">
        <f>C193-D193</f>
        <v>23</v>
      </c>
      <c r="F193" s="37">
        <f>E193/D193</f>
        <v>0.3026315789473684</v>
      </c>
      <c r="G193" s="38"/>
      <c r="H193" s="39"/>
      <c r="I193" s="40"/>
      <c r="J193" s="44"/>
    </row>
    <row r="194" spans="1:10" ht="15">
      <c r="A194" s="48">
        <v>815</v>
      </c>
      <c r="B194" s="49" t="s">
        <v>152</v>
      </c>
      <c r="C194" s="13">
        <v>423</v>
      </c>
      <c r="D194" s="13">
        <v>367</v>
      </c>
      <c r="E194" s="36">
        <f>C194-D194</f>
        <v>56</v>
      </c>
      <c r="F194" s="37">
        <f>E194/D194</f>
        <v>0.15258855585831063</v>
      </c>
      <c r="G194" s="38"/>
      <c r="H194" s="39"/>
      <c r="I194" s="40"/>
      <c r="J194" s="44"/>
    </row>
    <row r="195" spans="1:10" ht="15">
      <c r="A195" s="48">
        <v>134</v>
      </c>
      <c r="B195" s="49" t="s">
        <v>201</v>
      </c>
      <c r="C195" s="13">
        <v>22</v>
      </c>
      <c r="D195" s="13">
        <v>66</v>
      </c>
      <c r="E195" s="36">
        <f>C195-D195</f>
        <v>-44</v>
      </c>
      <c r="F195" s="37">
        <f>E195/D195</f>
        <v>-0.6666666666666666</v>
      </c>
      <c r="G195" s="38"/>
      <c r="H195" s="39"/>
      <c r="I195" s="40"/>
      <c r="J195" s="44"/>
    </row>
    <row r="196" spans="1:9" ht="15">
      <c r="A196" s="48">
        <v>926</v>
      </c>
      <c r="B196" s="49" t="s">
        <v>50</v>
      </c>
      <c r="C196" s="13">
        <v>623</v>
      </c>
      <c r="D196" s="13">
        <v>635</v>
      </c>
      <c r="E196" s="36">
        <f>C196-D196</f>
        <v>-12</v>
      </c>
      <c r="F196" s="37">
        <f>E196/D196</f>
        <v>-0.01889763779527559</v>
      </c>
      <c r="G196" s="38"/>
      <c r="H196" s="44"/>
      <c r="I196" s="40"/>
    </row>
    <row r="197" spans="1:10" ht="15">
      <c r="A197" s="48">
        <v>322</v>
      </c>
      <c r="B197" s="49" t="s">
        <v>255</v>
      </c>
      <c r="C197" s="13">
        <v>254</v>
      </c>
      <c r="D197" s="13">
        <v>297</v>
      </c>
      <c r="E197" s="36">
        <f>C197-D197</f>
        <v>-43</v>
      </c>
      <c r="F197" s="37">
        <f>E197/D197</f>
        <v>-0.1447811447811448</v>
      </c>
      <c r="G197" s="38"/>
      <c r="H197" s="39"/>
      <c r="I197" s="40"/>
      <c r="J197" s="44"/>
    </row>
    <row r="198" spans="1:9" ht="15">
      <c r="A198" s="48">
        <v>927</v>
      </c>
      <c r="B198" s="49" t="s">
        <v>75</v>
      </c>
      <c r="C198" s="13">
        <v>46</v>
      </c>
      <c r="D198" s="13">
        <v>77</v>
      </c>
      <c r="E198" s="36">
        <f>C198-D198</f>
        <v>-31</v>
      </c>
      <c r="F198" s="37">
        <f>E198/D198</f>
        <v>-0.4025974025974026</v>
      </c>
      <c r="G198" s="38"/>
      <c r="H198" s="39"/>
      <c r="I198" s="40"/>
    </row>
    <row r="199" spans="1:10" ht="15">
      <c r="A199" s="48">
        <v>726</v>
      </c>
      <c r="B199" s="49" t="s">
        <v>317</v>
      </c>
      <c r="C199" s="13">
        <v>2</v>
      </c>
      <c r="D199" s="13">
        <v>1</v>
      </c>
      <c r="E199" s="36">
        <f>C199-D199</f>
        <v>1</v>
      </c>
      <c r="F199" s="37">
        <f>E199/D199</f>
        <v>1</v>
      </c>
      <c r="G199" s="38"/>
      <c r="H199" s="39"/>
      <c r="I199" s="40"/>
      <c r="J199" s="44"/>
    </row>
    <row r="200" spans="1:10" ht="15">
      <c r="A200" s="48">
        <v>816</v>
      </c>
      <c r="B200" s="49" t="s">
        <v>207</v>
      </c>
      <c r="C200" s="13">
        <v>159</v>
      </c>
      <c r="D200" s="13">
        <v>191</v>
      </c>
      <c r="E200" s="36">
        <f>C200-D200</f>
        <v>-32</v>
      </c>
      <c r="F200" s="37">
        <f>E200/D200</f>
        <v>-0.16753926701570682</v>
      </c>
      <c r="G200" s="38"/>
      <c r="H200" s="39"/>
      <c r="I200" s="40"/>
      <c r="J200" s="44"/>
    </row>
    <row r="201" spans="1:10" ht="15">
      <c r="A201" s="48">
        <v>238</v>
      </c>
      <c r="B201" s="49" t="s">
        <v>333</v>
      </c>
      <c r="C201" s="13">
        <v>2</v>
      </c>
      <c r="D201" s="13">
        <v>0</v>
      </c>
      <c r="E201" s="36">
        <f>C201-D201</f>
        <v>2</v>
      </c>
      <c r="F201" s="37"/>
      <c r="G201" s="38"/>
      <c r="H201" s="39"/>
      <c r="I201" s="40"/>
      <c r="J201" s="44"/>
    </row>
    <row r="202" spans="1:10" ht="15">
      <c r="A202" s="48">
        <v>543</v>
      </c>
      <c r="B202" s="49" t="s">
        <v>284</v>
      </c>
      <c r="C202" s="13">
        <v>1</v>
      </c>
      <c r="D202" s="13">
        <v>11</v>
      </c>
      <c r="E202" s="36">
        <f>C202-D202</f>
        <v>-10</v>
      </c>
      <c r="F202" s="37">
        <f>E202/D202</f>
        <v>-0.9090909090909091</v>
      </c>
      <c r="G202" s="38"/>
      <c r="H202" s="39"/>
      <c r="I202" s="40"/>
      <c r="J202" s="44"/>
    </row>
    <row r="203" spans="1:10" ht="15">
      <c r="A203" s="48">
        <v>544</v>
      </c>
      <c r="B203" s="49" t="s">
        <v>285</v>
      </c>
      <c r="C203" s="13">
        <v>2</v>
      </c>
      <c r="D203" s="13">
        <v>1</v>
      </c>
      <c r="E203" s="36">
        <f>C203-D203</f>
        <v>1</v>
      </c>
      <c r="F203" s="37">
        <f>E203/D203</f>
        <v>1</v>
      </c>
      <c r="G203" s="45"/>
      <c r="H203" s="44"/>
      <c r="I203" s="40"/>
      <c r="J203" s="44"/>
    </row>
    <row r="204" spans="1:10" ht="15">
      <c r="A204" s="48">
        <v>654</v>
      </c>
      <c r="B204" s="49" t="s">
        <v>233</v>
      </c>
      <c r="C204" s="13">
        <v>316</v>
      </c>
      <c r="D204" s="13">
        <v>281</v>
      </c>
      <c r="E204" s="36">
        <f>C204-D204</f>
        <v>35</v>
      </c>
      <c r="F204" s="37">
        <f>E204/D204</f>
        <v>0.12455516014234876</v>
      </c>
      <c r="G204" s="38"/>
      <c r="H204" s="39"/>
      <c r="I204" s="40"/>
      <c r="J204" s="44"/>
    </row>
    <row r="205" spans="1:9" ht="15">
      <c r="A205" s="48">
        <v>931</v>
      </c>
      <c r="B205" s="49" t="s">
        <v>132</v>
      </c>
      <c r="C205" s="13">
        <v>154</v>
      </c>
      <c r="D205" s="13">
        <v>131</v>
      </c>
      <c r="E205" s="36">
        <f>C205-D205</f>
        <v>23</v>
      </c>
      <c r="F205" s="37">
        <f>E205/D205</f>
        <v>0.17557251908396945</v>
      </c>
      <c r="G205" s="38"/>
      <c r="H205" s="44"/>
      <c r="I205" s="40"/>
    </row>
    <row r="206" spans="1:9" ht="15">
      <c r="A206" s="48">
        <v>932</v>
      </c>
      <c r="B206" s="49" t="s">
        <v>319</v>
      </c>
      <c r="C206" s="13">
        <v>152</v>
      </c>
      <c r="D206" s="13">
        <v>112</v>
      </c>
      <c r="E206" s="36">
        <f>C206-D206</f>
        <v>40</v>
      </c>
      <c r="F206" s="37">
        <f>E206/D206</f>
        <v>0.35714285714285715</v>
      </c>
      <c r="G206" s="38"/>
      <c r="H206" s="39"/>
      <c r="I206" s="40"/>
    </row>
    <row r="207" spans="1:10" ht="15">
      <c r="A207" s="48">
        <v>232</v>
      </c>
      <c r="B207" s="49" t="s">
        <v>252</v>
      </c>
      <c r="C207" s="13">
        <v>162</v>
      </c>
      <c r="D207" s="13">
        <v>174</v>
      </c>
      <c r="E207" s="36">
        <f>C207-D207</f>
        <v>-12</v>
      </c>
      <c r="F207" s="37">
        <f>E207/D207</f>
        <v>-0.06896551724137931</v>
      </c>
      <c r="G207" s="38"/>
      <c r="H207" s="39"/>
      <c r="I207" s="40"/>
      <c r="J207" s="44"/>
    </row>
    <row r="208" spans="1:10" ht="15">
      <c r="A208" s="48">
        <v>682</v>
      </c>
      <c r="B208" s="49" t="s">
        <v>340</v>
      </c>
      <c r="C208" s="13">
        <v>5</v>
      </c>
      <c r="D208" s="13">
        <v>0</v>
      </c>
      <c r="E208" s="36">
        <f>C208-D208</f>
        <v>5</v>
      </c>
      <c r="F208" s="37"/>
      <c r="G208" s="38"/>
      <c r="H208" s="39"/>
      <c r="I208" s="40"/>
      <c r="J208" s="44"/>
    </row>
    <row r="209" spans="1:10" ht="15">
      <c r="A209" s="48">
        <v>548</v>
      </c>
      <c r="B209" s="49" t="s">
        <v>310</v>
      </c>
      <c r="C209" s="13">
        <v>0</v>
      </c>
      <c r="D209" s="13">
        <v>1</v>
      </c>
      <c r="E209" s="36">
        <f>C209-D209</f>
        <v>-1</v>
      </c>
      <c r="F209" s="37"/>
      <c r="G209" s="45"/>
      <c r="H209" s="44"/>
      <c r="I209" s="40"/>
      <c r="J209" s="44"/>
    </row>
    <row r="210" spans="1:10" ht="15">
      <c r="A210" s="48">
        <v>549</v>
      </c>
      <c r="B210" s="49" t="s">
        <v>263</v>
      </c>
      <c r="C210" s="13">
        <v>5</v>
      </c>
      <c r="D210" s="13">
        <v>4</v>
      </c>
      <c r="E210" s="36">
        <f>C210-D210</f>
        <v>1</v>
      </c>
      <c r="F210" s="37">
        <f>E210/D210</f>
        <v>0.25</v>
      </c>
      <c r="G210" s="38"/>
      <c r="H210" s="39"/>
      <c r="I210" s="40"/>
      <c r="J210" s="44"/>
    </row>
    <row r="211" spans="1:10" ht="15">
      <c r="A211" s="48">
        <v>550</v>
      </c>
      <c r="B211" s="49" t="s">
        <v>258</v>
      </c>
      <c r="C211" s="13">
        <v>1</v>
      </c>
      <c r="D211" s="13">
        <v>14</v>
      </c>
      <c r="E211" s="36">
        <f>C211-D211</f>
        <v>-13</v>
      </c>
      <c r="F211" s="37">
        <f>E211/D211</f>
        <v>-0.9285714285714286</v>
      </c>
      <c r="G211" s="38"/>
      <c r="H211" s="39"/>
      <c r="I211" s="40"/>
      <c r="J211" s="44"/>
    </row>
    <row r="212" spans="1:10" ht="15">
      <c r="A212" s="48">
        <v>552</v>
      </c>
      <c r="B212" s="49" t="s">
        <v>337</v>
      </c>
      <c r="C212" s="13">
        <v>0</v>
      </c>
      <c r="D212" s="13">
        <v>6</v>
      </c>
      <c r="E212" s="36">
        <f>C212-D212</f>
        <v>-6</v>
      </c>
      <c r="F212" s="37"/>
      <c r="G212" s="38"/>
      <c r="H212" s="39"/>
      <c r="I212" s="40"/>
      <c r="J212" s="44"/>
    </row>
    <row r="213" spans="1:10" ht="15">
      <c r="A213" s="48">
        <v>553</v>
      </c>
      <c r="B213" s="49" t="s">
        <v>259</v>
      </c>
      <c r="C213" s="13">
        <v>5</v>
      </c>
      <c r="D213" s="13">
        <v>18</v>
      </c>
      <c r="E213" s="36">
        <f>C213-D213</f>
        <v>-13</v>
      </c>
      <c r="F213" s="37">
        <f>E213/D213</f>
        <v>-0.7222222222222222</v>
      </c>
      <c r="G213" s="38"/>
      <c r="H213" s="39"/>
      <c r="I213" s="40"/>
      <c r="J213" s="44"/>
    </row>
    <row r="214" spans="1:10" ht="15">
      <c r="A214" s="48">
        <v>554</v>
      </c>
      <c r="B214" s="49" t="s">
        <v>338</v>
      </c>
      <c r="C214" s="13">
        <v>1</v>
      </c>
      <c r="D214" s="13">
        <v>0</v>
      </c>
      <c r="E214" s="36">
        <f>C214-D214</f>
        <v>1</v>
      </c>
      <c r="F214" s="37"/>
      <c r="G214" s="38"/>
      <c r="H214" s="39"/>
      <c r="I214" s="40"/>
      <c r="J214" s="44"/>
    </row>
    <row r="215" spans="1:10" ht="15">
      <c r="A215" s="48">
        <v>556</v>
      </c>
      <c r="B215" s="49" t="s">
        <v>137</v>
      </c>
      <c r="C215" s="13">
        <v>19</v>
      </c>
      <c r="D215" s="13">
        <v>18</v>
      </c>
      <c r="E215" s="36">
        <f>C215-D215</f>
        <v>1</v>
      </c>
      <c r="F215" s="37">
        <f>E215/D215</f>
        <v>0.05555555555555555</v>
      </c>
      <c r="G215" s="38"/>
      <c r="H215" s="39"/>
      <c r="I215" s="40"/>
      <c r="J215" s="44"/>
    </row>
    <row r="216" spans="1:10" ht="15">
      <c r="A216" s="48">
        <v>728</v>
      </c>
      <c r="B216" s="49" t="s">
        <v>167</v>
      </c>
      <c r="C216" s="13">
        <v>220</v>
      </c>
      <c r="D216" s="13">
        <v>152</v>
      </c>
      <c r="E216" s="36">
        <f>C216-D216</f>
        <v>68</v>
      </c>
      <c r="F216" s="37">
        <f>E216/D216</f>
        <v>0.4473684210526316</v>
      </c>
      <c r="G216" s="38"/>
      <c r="H216" s="39"/>
      <c r="I216" s="40"/>
      <c r="J216" s="44"/>
    </row>
    <row r="217" spans="1:10" ht="15">
      <c r="A217" s="48">
        <v>135</v>
      </c>
      <c r="B217" s="49" t="s">
        <v>194</v>
      </c>
      <c r="C217" s="13">
        <v>43</v>
      </c>
      <c r="D217" s="13">
        <v>51</v>
      </c>
      <c r="E217" s="36">
        <f>C217-D217</f>
        <v>-8</v>
      </c>
      <c r="F217" s="37">
        <f>E217/D217</f>
        <v>-0.1568627450980392</v>
      </c>
      <c r="G217" s="38"/>
      <c r="H217" s="39"/>
      <c r="I217" s="40"/>
      <c r="J217" s="44"/>
    </row>
    <row r="218" spans="1:10" ht="15">
      <c r="A218" s="48">
        <v>535</v>
      </c>
      <c r="B218" s="49" t="s">
        <v>267</v>
      </c>
      <c r="C218" s="13">
        <v>285</v>
      </c>
      <c r="D218" s="13">
        <v>322</v>
      </c>
      <c r="E218" s="36">
        <f>C218-D218</f>
        <v>-37</v>
      </c>
      <c r="F218" s="37">
        <f>E218/D218</f>
        <v>-0.11490683229813664</v>
      </c>
      <c r="G218" s="38"/>
      <c r="H218" s="39"/>
      <c r="I218" s="40"/>
      <c r="J218" s="44"/>
    </row>
    <row r="219" spans="1:10" ht="15">
      <c r="A219" s="48">
        <v>817</v>
      </c>
      <c r="B219" s="49" t="s">
        <v>200</v>
      </c>
      <c r="C219" s="13">
        <v>242</v>
      </c>
      <c r="D219" s="13">
        <v>285</v>
      </c>
      <c r="E219" s="36">
        <f>C219-D219</f>
        <v>-43</v>
      </c>
      <c r="F219" s="37">
        <f>E219/D219</f>
        <v>-0.15087719298245614</v>
      </c>
      <c r="G219" s="45"/>
      <c r="H219" s="44"/>
      <c r="I219" s="40"/>
      <c r="J219" s="44"/>
    </row>
    <row r="220" spans="1:10" ht="15">
      <c r="A220" s="48">
        <v>659</v>
      </c>
      <c r="B220" s="49" t="s">
        <v>313</v>
      </c>
      <c r="C220" s="13">
        <v>16</v>
      </c>
      <c r="D220" s="13">
        <v>7</v>
      </c>
      <c r="E220" s="36">
        <f>C220-D220</f>
        <v>9</v>
      </c>
      <c r="F220" s="37">
        <f>E220/D220</f>
        <v>1.2857142857142858</v>
      </c>
      <c r="G220" s="38"/>
      <c r="H220" s="39"/>
      <c r="I220" s="40"/>
      <c r="J220" s="44"/>
    </row>
    <row r="221" spans="1:9" ht="15">
      <c r="A221" s="48">
        <v>941</v>
      </c>
      <c r="B221" s="49" t="s">
        <v>321</v>
      </c>
      <c r="C221" s="13">
        <v>57</v>
      </c>
      <c r="D221" s="13">
        <v>29</v>
      </c>
      <c r="E221" s="36">
        <f>C221-D221</f>
        <v>28</v>
      </c>
      <c r="F221" s="37">
        <f>E221/D221</f>
        <v>0.9655172413793104</v>
      </c>
      <c r="G221" s="43"/>
      <c r="H221" s="44"/>
      <c r="I221" s="44"/>
    </row>
    <row r="222" spans="1:10" ht="15">
      <c r="A222" s="48">
        <v>912</v>
      </c>
      <c r="B222" s="49" t="s">
        <v>289</v>
      </c>
      <c r="C222" s="13">
        <v>716</v>
      </c>
      <c r="D222" s="13">
        <v>695</v>
      </c>
      <c r="E222" s="36">
        <f>C222-D222</f>
        <v>21</v>
      </c>
      <c r="F222" s="37">
        <f>E222/D222</f>
        <v>0.030215827338129497</v>
      </c>
      <c r="G222" s="38"/>
      <c r="H222" s="39"/>
      <c r="I222" s="40"/>
      <c r="J222" s="44"/>
    </row>
    <row r="223" spans="1:10" ht="15">
      <c r="A223" s="48">
        <v>922</v>
      </c>
      <c r="B223" s="49" t="s">
        <v>290</v>
      </c>
      <c r="C223" s="13">
        <v>349</v>
      </c>
      <c r="D223" s="13">
        <v>471</v>
      </c>
      <c r="E223" s="36">
        <f>C223-D223</f>
        <v>-122</v>
      </c>
      <c r="F223" s="37">
        <f>E223/D223</f>
        <v>-0.25902335456475584</v>
      </c>
      <c r="G223" s="38"/>
      <c r="H223" s="39"/>
      <c r="I223" s="40"/>
      <c r="J223" s="36"/>
    </row>
    <row r="224" spans="1:9" ht="15">
      <c r="A224" s="48">
        <v>935</v>
      </c>
      <c r="B224" s="49" t="s">
        <v>320</v>
      </c>
      <c r="C224" s="13">
        <v>489</v>
      </c>
      <c r="D224" s="13">
        <v>578</v>
      </c>
      <c r="E224" s="36">
        <f>C224-D224</f>
        <v>-89</v>
      </c>
      <c r="F224" s="37">
        <f>E224/D224</f>
        <v>-0.15397923875432526</v>
      </c>
      <c r="G224" s="38"/>
      <c r="H224" s="39"/>
      <c r="I224" s="40"/>
    </row>
    <row r="225" spans="1:9" ht="15">
      <c r="A225" s="48">
        <v>938</v>
      </c>
      <c r="B225" s="49" t="s">
        <v>291</v>
      </c>
      <c r="C225" s="13">
        <v>140</v>
      </c>
      <c r="D225" s="13">
        <v>140</v>
      </c>
      <c r="E225" s="36">
        <f>C225-D225</f>
        <v>0</v>
      </c>
      <c r="F225" s="37">
        <f>E225/D225</f>
        <v>0</v>
      </c>
      <c r="G225" s="38"/>
      <c r="H225" s="39"/>
      <c r="I225" s="40"/>
    </row>
    <row r="226" spans="1:10" ht="15">
      <c r="A226" s="48">
        <v>137</v>
      </c>
      <c r="B226" s="49" t="s">
        <v>138</v>
      </c>
      <c r="C226" s="13">
        <v>89</v>
      </c>
      <c r="D226" s="13">
        <v>68</v>
      </c>
      <c r="E226" s="36">
        <f>C226-D226</f>
        <v>21</v>
      </c>
      <c r="F226" s="37">
        <f>E226/D226</f>
        <v>0.3088235294117647</v>
      </c>
      <c r="G226" s="38"/>
      <c r="H226" s="39"/>
      <c r="I226" s="40"/>
      <c r="J226" s="44"/>
    </row>
    <row r="227" spans="1:10" ht="15">
      <c r="A227" s="48">
        <v>138</v>
      </c>
      <c r="B227" s="49" t="s">
        <v>180</v>
      </c>
      <c r="C227" s="13">
        <v>111</v>
      </c>
      <c r="D227" s="13">
        <v>101</v>
      </c>
      <c r="E227" s="36">
        <f>C227-D227</f>
        <v>10</v>
      </c>
      <c r="F227" s="37">
        <f>E227/D227</f>
        <v>0.09900990099009901</v>
      </c>
      <c r="G227" s="38"/>
      <c r="H227" s="39"/>
      <c r="I227" s="40"/>
      <c r="J227" s="44"/>
    </row>
    <row r="228" spans="1:10" ht="15">
      <c r="A228" s="48">
        <v>239</v>
      </c>
      <c r="B228" s="49" t="s">
        <v>82</v>
      </c>
      <c r="C228" s="13">
        <v>62</v>
      </c>
      <c r="D228" s="13">
        <v>43</v>
      </c>
      <c r="E228" s="36">
        <f>C228-D228</f>
        <v>19</v>
      </c>
      <c r="F228" s="37">
        <f>E228/D228</f>
        <v>0.4418604651162791</v>
      </c>
      <c r="G228" s="38"/>
      <c r="H228" s="39"/>
      <c r="I228" s="40"/>
      <c r="J228" s="44"/>
    </row>
    <row r="229" spans="1:10" ht="15">
      <c r="A229" s="48">
        <v>240</v>
      </c>
      <c r="B229" s="49" t="s">
        <v>183</v>
      </c>
      <c r="C229" s="13">
        <v>26</v>
      </c>
      <c r="D229" s="13">
        <v>24</v>
      </c>
      <c r="E229" s="36">
        <f>C229-D229</f>
        <v>2</v>
      </c>
      <c r="F229" s="37">
        <f>E229/D229</f>
        <v>0.08333333333333333</v>
      </c>
      <c r="G229" s="38"/>
      <c r="H229" s="39"/>
      <c r="I229" s="40"/>
      <c r="J229" s="44"/>
    </row>
    <row r="230" spans="1:10" ht="15">
      <c r="A230" s="48">
        <v>679</v>
      </c>
      <c r="B230" s="49" t="s">
        <v>236</v>
      </c>
      <c r="C230" s="13">
        <v>416</v>
      </c>
      <c r="D230" s="13">
        <v>487</v>
      </c>
      <c r="E230" s="36">
        <f>C230-D230</f>
        <v>-71</v>
      </c>
      <c r="F230" s="37">
        <f>E230/D230</f>
        <v>-0.1457905544147844</v>
      </c>
      <c r="G230" s="38"/>
      <c r="H230" s="39"/>
      <c r="I230" s="40"/>
      <c r="J230" s="44"/>
    </row>
    <row r="231" spans="1:10" ht="15">
      <c r="A231" s="48">
        <v>242</v>
      </c>
      <c r="B231" s="49" t="s">
        <v>96</v>
      </c>
      <c r="C231" s="13">
        <v>17</v>
      </c>
      <c r="D231" s="13">
        <v>24</v>
      </c>
      <c r="E231" s="36">
        <f>C231-D231</f>
        <v>-7</v>
      </c>
      <c r="F231" s="37">
        <f>E231/D231</f>
        <v>-0.2916666666666667</v>
      </c>
      <c r="G231" s="38"/>
      <c r="H231" s="39"/>
      <c r="I231" s="40"/>
      <c r="J231" s="44"/>
    </row>
    <row r="232" spans="1:10" ht="15">
      <c r="A232" s="48">
        <v>243</v>
      </c>
      <c r="B232" s="49" t="s">
        <v>61</v>
      </c>
      <c r="C232" s="13">
        <v>224</v>
      </c>
      <c r="D232" s="13">
        <v>201</v>
      </c>
      <c r="E232" s="36">
        <f>C232-D232</f>
        <v>23</v>
      </c>
      <c r="F232" s="37">
        <f>E232/D232</f>
        <v>0.11442786069651742</v>
      </c>
      <c r="G232" s="38"/>
      <c r="H232" s="39"/>
      <c r="I232" s="40"/>
      <c r="J232" s="44"/>
    </row>
    <row r="233" spans="1:10" ht="15">
      <c r="A233" s="48">
        <v>244</v>
      </c>
      <c r="B233" s="49" t="s">
        <v>26</v>
      </c>
      <c r="C233" s="13">
        <v>1502</v>
      </c>
      <c r="D233" s="13">
        <v>1256</v>
      </c>
      <c r="E233" s="36">
        <f>C233-D233</f>
        <v>246</v>
      </c>
      <c r="F233" s="37">
        <f>E233/D233</f>
        <v>0.19585987261146498</v>
      </c>
      <c r="G233" s="38"/>
      <c r="H233" s="39"/>
      <c r="I233" s="40"/>
      <c r="J233" s="44"/>
    </row>
    <row r="234" spans="1:10" ht="15">
      <c r="A234" s="48">
        <v>660</v>
      </c>
      <c r="B234" s="49" t="s">
        <v>265</v>
      </c>
      <c r="C234" s="13">
        <v>23</v>
      </c>
      <c r="D234" s="13">
        <v>41</v>
      </c>
      <c r="E234" s="36">
        <f>C234-D234</f>
        <v>-18</v>
      </c>
      <c r="F234" s="37">
        <f>E234/D234</f>
        <v>-0.43902439024390244</v>
      </c>
      <c r="G234" s="45"/>
      <c r="H234" s="44"/>
      <c r="I234" s="40"/>
      <c r="J234" s="44"/>
    </row>
    <row r="235" spans="1:9" ht="15">
      <c r="A235" s="48">
        <v>942</v>
      </c>
      <c r="B235" s="49" t="s">
        <v>322</v>
      </c>
      <c r="C235" s="13">
        <v>17</v>
      </c>
      <c r="D235" s="13">
        <v>15</v>
      </c>
      <c r="E235" s="36">
        <f>C235-D235</f>
        <v>2</v>
      </c>
      <c r="F235" s="37">
        <f>E235/D235</f>
        <v>0.13333333333333333</v>
      </c>
      <c r="G235" s="43"/>
      <c r="H235" s="44"/>
      <c r="I235" s="44"/>
    </row>
    <row r="236" spans="1:9" ht="15">
      <c r="A236" s="48">
        <v>940</v>
      </c>
      <c r="B236" s="49" t="s">
        <v>297</v>
      </c>
      <c r="C236" s="13">
        <f>90+3</f>
        <v>93</v>
      </c>
      <c r="D236" s="13">
        <v>70</v>
      </c>
      <c r="E236" s="36">
        <f>C236-D236</f>
        <v>23</v>
      </c>
      <c r="F236" s="37">
        <f>E236/D236</f>
        <v>0.32857142857142857</v>
      </c>
      <c r="G236" s="43"/>
      <c r="H236" s="44"/>
      <c r="I236" s="44"/>
    </row>
    <row r="237" spans="1:10" ht="15">
      <c r="A237" s="48">
        <v>524</v>
      </c>
      <c r="B237" s="49" t="s">
        <v>308</v>
      </c>
      <c r="C237" s="13">
        <v>2</v>
      </c>
      <c r="D237" s="13">
        <v>2</v>
      </c>
      <c r="E237" s="36">
        <f>C237-D237</f>
        <v>0</v>
      </c>
      <c r="F237" s="37">
        <f>E237/D237</f>
        <v>0</v>
      </c>
      <c r="G237" s="38"/>
      <c r="H237" s="39"/>
      <c r="I237" s="40"/>
      <c r="J237" s="44"/>
    </row>
    <row r="238" spans="1:10" ht="15">
      <c r="A238" s="48">
        <v>141</v>
      </c>
      <c r="B238" s="49" t="s">
        <v>302</v>
      </c>
      <c r="C238" s="13">
        <v>1</v>
      </c>
      <c r="D238" s="13">
        <v>5</v>
      </c>
      <c r="E238" s="36">
        <f>C238-D238</f>
        <v>-4</v>
      </c>
      <c r="F238" s="37">
        <f>E238/D238</f>
        <v>-0.8</v>
      </c>
      <c r="G238" s="38"/>
      <c r="H238" s="44"/>
      <c r="I238" s="40"/>
      <c r="J238" s="44"/>
    </row>
    <row r="239" spans="1:10" ht="15">
      <c r="A239" s="48">
        <v>17</v>
      </c>
      <c r="B239" s="49" t="s">
        <v>270</v>
      </c>
      <c r="C239" s="13">
        <v>197</v>
      </c>
      <c r="D239" s="13">
        <v>118</v>
      </c>
      <c r="E239" s="36">
        <f>C239-D239</f>
        <v>79</v>
      </c>
      <c r="F239" s="37">
        <f>E239/D239</f>
        <v>0.6694915254237288</v>
      </c>
      <c r="G239" s="38"/>
      <c r="H239" s="39"/>
      <c r="I239" s="40"/>
      <c r="J239" s="44"/>
    </row>
    <row r="240" spans="1:10" ht="15">
      <c r="A240" s="48">
        <v>18</v>
      </c>
      <c r="B240" s="49" t="s">
        <v>271</v>
      </c>
      <c r="C240" s="13">
        <v>14</v>
      </c>
      <c r="D240" s="13">
        <v>3</v>
      </c>
      <c r="E240" s="36">
        <f>C240-D240</f>
        <v>11</v>
      </c>
      <c r="F240" s="37">
        <f>E240/D240</f>
        <v>3.6666666666666665</v>
      </c>
      <c r="G240" s="38"/>
      <c r="H240" s="39"/>
      <c r="I240" s="40"/>
      <c r="J240" s="44"/>
    </row>
    <row r="241" spans="1:10" ht="15">
      <c r="A241" s="48">
        <v>525</v>
      </c>
      <c r="B241" s="49" t="s">
        <v>217</v>
      </c>
      <c r="C241" s="13">
        <v>292</v>
      </c>
      <c r="D241" s="13">
        <v>294</v>
      </c>
      <c r="E241" s="36">
        <f>C241-D241</f>
        <v>-2</v>
      </c>
      <c r="F241" s="37">
        <f>E241/D241</f>
        <v>-0.006802721088435374</v>
      </c>
      <c r="G241" s="38"/>
      <c r="H241" s="39"/>
      <c r="I241" s="40"/>
      <c r="J241" s="44"/>
    </row>
    <row r="242" spans="1:10" ht="15">
      <c r="A242" s="48">
        <v>245</v>
      </c>
      <c r="B242" s="49" t="s">
        <v>209</v>
      </c>
      <c r="C242" s="13">
        <v>59</v>
      </c>
      <c r="D242" s="13">
        <v>89</v>
      </c>
      <c r="E242" s="36">
        <f>C242-D242</f>
        <v>-30</v>
      </c>
      <c r="F242" s="37">
        <f>E242/D242</f>
        <v>-0.33707865168539325</v>
      </c>
      <c r="G242" s="38"/>
      <c r="H242" s="39"/>
      <c r="I242" s="40"/>
      <c r="J242" s="44"/>
    </row>
    <row r="243" spans="1:10" ht="15">
      <c r="A243" s="48">
        <v>246</v>
      </c>
      <c r="B243" s="49" t="s">
        <v>86</v>
      </c>
      <c r="C243" s="13">
        <v>151</v>
      </c>
      <c r="D243" s="13">
        <v>120</v>
      </c>
      <c r="E243" s="36">
        <f>C243-D243</f>
        <v>31</v>
      </c>
      <c r="F243" s="37">
        <f>E243/D243</f>
        <v>0.25833333333333336</v>
      </c>
      <c r="G243" s="38"/>
      <c r="H243" s="39"/>
      <c r="I243" s="40"/>
      <c r="J243" s="44"/>
    </row>
    <row r="244" spans="1:10" ht="15">
      <c r="A244" s="48">
        <v>253</v>
      </c>
      <c r="B244" s="49" t="s">
        <v>304</v>
      </c>
      <c r="C244" s="13">
        <v>0</v>
      </c>
      <c r="D244" s="13">
        <v>8</v>
      </c>
      <c r="E244" s="36">
        <f>C244-D244</f>
        <v>-8</v>
      </c>
      <c r="F244" s="37"/>
      <c r="G244" s="38"/>
      <c r="H244" s="39"/>
      <c r="I244" s="40"/>
      <c r="J244" s="44"/>
    </row>
    <row r="245" spans="1:10" ht="15">
      <c r="A245" s="48">
        <v>143</v>
      </c>
      <c r="B245" s="49" t="s">
        <v>197</v>
      </c>
      <c r="C245" s="13">
        <v>194</v>
      </c>
      <c r="D245" s="13">
        <v>144</v>
      </c>
      <c r="E245" s="36">
        <f>C245-D245</f>
        <v>50</v>
      </c>
      <c r="F245" s="37">
        <f>E245/D245</f>
        <v>0.3472222222222222</v>
      </c>
      <c r="G245" s="45"/>
      <c r="H245" s="44"/>
      <c r="I245" s="40"/>
      <c r="J245" s="44"/>
    </row>
    <row r="246" spans="1:10" ht="15">
      <c r="A246" s="48">
        <v>695</v>
      </c>
      <c r="B246" s="49" t="s">
        <v>327</v>
      </c>
      <c r="C246" s="13">
        <v>4</v>
      </c>
      <c r="D246" s="13">
        <v>0</v>
      </c>
      <c r="E246" s="36">
        <f>C246-D246</f>
        <v>4</v>
      </c>
      <c r="F246" s="37"/>
      <c r="G246" s="38"/>
      <c r="H246" s="39"/>
      <c r="I246" s="40"/>
      <c r="J246" s="44"/>
    </row>
    <row r="247" spans="1:10" ht="15">
      <c r="A247" s="48">
        <v>663</v>
      </c>
      <c r="B247" s="49" t="s">
        <v>62</v>
      </c>
      <c r="C247" s="13">
        <v>131</v>
      </c>
      <c r="D247" s="13">
        <v>185</v>
      </c>
      <c r="E247" s="36">
        <f>C247-D247</f>
        <v>-54</v>
      </c>
      <c r="F247" s="37">
        <f>E247/D247</f>
        <v>-0.2918918918918919</v>
      </c>
      <c r="G247" s="45"/>
      <c r="H247" s="44"/>
      <c r="I247" s="40"/>
      <c r="J247" s="44"/>
    </row>
    <row r="248" spans="1:10" ht="15">
      <c r="A248" s="48">
        <v>144</v>
      </c>
      <c r="B248" s="49" t="s">
        <v>110</v>
      </c>
      <c r="C248" s="13">
        <v>80</v>
      </c>
      <c r="D248" s="13">
        <v>107</v>
      </c>
      <c r="E248" s="36">
        <f>C248-D248</f>
        <v>-27</v>
      </c>
      <c r="F248" s="37">
        <f>E248/D248</f>
        <v>-0.2523364485981308</v>
      </c>
      <c r="G248" s="38"/>
      <c r="H248" s="39"/>
      <c r="I248" s="40"/>
      <c r="J248" s="44"/>
    </row>
    <row r="249" spans="1:10" ht="15">
      <c r="A249" s="48">
        <v>233</v>
      </c>
      <c r="B249" s="49" t="s">
        <v>253</v>
      </c>
      <c r="C249" s="13">
        <v>130</v>
      </c>
      <c r="D249" s="13">
        <v>117</v>
      </c>
      <c r="E249" s="36">
        <f>C249-D249</f>
        <v>13</v>
      </c>
      <c r="F249" s="37">
        <f>E249/D249</f>
        <v>0.1111111111111111</v>
      </c>
      <c r="G249" s="38"/>
      <c r="H249" s="39"/>
      <c r="I249" s="40"/>
      <c r="J249" s="44"/>
    </row>
    <row r="250" spans="1:10" ht="15">
      <c r="A250" s="48">
        <v>234</v>
      </c>
      <c r="B250" s="49" t="s">
        <v>254</v>
      </c>
      <c r="C250" s="13">
        <v>120</v>
      </c>
      <c r="D250" s="13">
        <v>100</v>
      </c>
      <c r="E250" s="36">
        <f>C250-D250</f>
        <v>20</v>
      </c>
      <c r="F250" s="37">
        <f>E250/D250</f>
        <v>0.2</v>
      </c>
      <c r="G250" s="38"/>
      <c r="H250" s="39"/>
      <c r="I250" s="40"/>
      <c r="J250" s="44"/>
    </row>
    <row r="251" spans="1:10" ht="15">
      <c r="A251" s="48">
        <v>668</v>
      </c>
      <c r="B251" s="49" t="s">
        <v>314</v>
      </c>
      <c r="C251" s="13">
        <v>0</v>
      </c>
      <c r="D251" s="13">
        <v>1</v>
      </c>
      <c r="E251" s="36">
        <f>C251-D251</f>
        <v>-1</v>
      </c>
      <c r="F251" s="37"/>
      <c r="G251" s="38"/>
      <c r="H251" s="39"/>
      <c r="I251" s="40"/>
      <c r="J251" s="44"/>
    </row>
    <row r="252" spans="1:10" ht="15">
      <c r="A252" s="48">
        <v>669</v>
      </c>
      <c r="B252" s="49" t="s">
        <v>315</v>
      </c>
      <c r="C252" s="13">
        <v>1</v>
      </c>
      <c r="D252" s="13">
        <v>1</v>
      </c>
      <c r="E252" s="36">
        <f>C252-D252</f>
        <v>0</v>
      </c>
      <c r="F252" s="37">
        <f>E252/D252</f>
        <v>0</v>
      </c>
      <c r="G252" s="38"/>
      <c r="H252" s="39"/>
      <c r="I252" s="40"/>
      <c r="J252" s="44"/>
    </row>
    <row r="253" spans="1:10" ht="15">
      <c r="A253" s="48">
        <v>670</v>
      </c>
      <c r="B253" s="49" t="s">
        <v>215</v>
      </c>
      <c r="C253" s="13">
        <v>55</v>
      </c>
      <c r="D253" s="13">
        <v>74</v>
      </c>
      <c r="E253" s="36">
        <f>C253-D253</f>
        <v>-19</v>
      </c>
      <c r="F253" s="37">
        <f>E253/D253</f>
        <v>-0.25675675675675674</v>
      </c>
      <c r="G253" s="38"/>
      <c r="H253" s="39"/>
      <c r="I253" s="40"/>
      <c r="J253" s="44"/>
    </row>
    <row r="254" spans="1:10" ht="15">
      <c r="A254" s="48">
        <v>671</v>
      </c>
      <c r="B254" s="49" t="s">
        <v>199</v>
      </c>
      <c r="C254" s="13">
        <v>12</v>
      </c>
      <c r="D254" s="13">
        <v>9</v>
      </c>
      <c r="E254" s="36">
        <f>C254-D254</f>
        <v>3</v>
      </c>
      <c r="F254" s="37">
        <f>E254/D254</f>
        <v>0.3333333333333333</v>
      </c>
      <c r="G254" s="38"/>
      <c r="H254" s="39"/>
      <c r="I254" s="40"/>
      <c r="J254" s="44"/>
    </row>
    <row r="255" spans="1:10" ht="15">
      <c r="A255" s="48">
        <v>145</v>
      </c>
      <c r="B255" s="49" t="s">
        <v>20</v>
      </c>
      <c r="C255" s="13">
        <v>2616</v>
      </c>
      <c r="D255" s="13">
        <v>2865</v>
      </c>
      <c r="E255" s="36">
        <f>C255-D255</f>
        <v>-249</v>
      </c>
      <c r="F255" s="37">
        <f>E255/D255</f>
        <v>-0.08691099476439791</v>
      </c>
      <c r="G255" s="38"/>
      <c r="H255" s="39"/>
      <c r="I255" s="40"/>
      <c r="J255" s="44"/>
    </row>
    <row r="256" spans="1:10" ht="15">
      <c r="A256" s="48">
        <v>323</v>
      </c>
      <c r="B256" s="49" t="s">
        <v>147</v>
      </c>
      <c r="C256" s="13">
        <v>9</v>
      </c>
      <c r="D256" s="13">
        <v>8</v>
      </c>
      <c r="E256" s="36">
        <f>C256-D256</f>
        <v>1</v>
      </c>
      <c r="F256" s="37">
        <f>E256/D256</f>
        <v>0.125</v>
      </c>
      <c r="G256" s="38"/>
      <c r="H256" s="39"/>
      <c r="I256" s="40"/>
      <c r="J256" s="44"/>
    </row>
    <row r="257" spans="1:10" ht="15">
      <c r="A257" s="48">
        <v>247</v>
      </c>
      <c r="B257" s="49" t="s">
        <v>202</v>
      </c>
      <c r="C257" s="13">
        <v>141</v>
      </c>
      <c r="D257" s="13">
        <v>96</v>
      </c>
      <c r="E257" s="36">
        <f>C257-D257</f>
        <v>45</v>
      </c>
      <c r="F257" s="37">
        <f>E257/D257</f>
        <v>0.46875</v>
      </c>
      <c r="G257" s="45"/>
      <c r="H257" s="44"/>
      <c r="I257" s="40"/>
      <c r="J257" s="44"/>
    </row>
    <row r="258" spans="1:10" ht="15">
      <c r="A258" s="48">
        <v>146</v>
      </c>
      <c r="B258" s="49" t="s">
        <v>31</v>
      </c>
      <c r="C258" s="13">
        <v>1035</v>
      </c>
      <c r="D258" s="13">
        <v>1007</v>
      </c>
      <c r="E258" s="36">
        <f>C258-D258</f>
        <v>28</v>
      </c>
      <c r="F258" s="37">
        <f>E258/D258</f>
        <v>0.027805362462760674</v>
      </c>
      <c r="G258" s="38"/>
      <c r="H258" s="39"/>
      <c r="I258" s="40"/>
      <c r="J258" s="44"/>
    </row>
    <row r="259" spans="1:10" ht="15">
      <c r="A259" s="48">
        <v>526</v>
      </c>
      <c r="B259" s="49" t="s">
        <v>198</v>
      </c>
      <c r="C259" s="13">
        <v>110</v>
      </c>
      <c r="D259" s="13">
        <v>144</v>
      </c>
      <c r="E259" s="36">
        <f>C259-D259</f>
        <v>-34</v>
      </c>
      <c r="F259" s="37">
        <f>E259/D259</f>
        <v>-0.2361111111111111</v>
      </c>
      <c r="G259" s="38"/>
      <c r="H259" s="39"/>
      <c r="I259" s="40"/>
      <c r="J259" s="44"/>
    </row>
    <row r="260" spans="1:9" ht="15">
      <c r="A260" s="48">
        <v>934</v>
      </c>
      <c r="B260" s="49" t="s">
        <v>42</v>
      </c>
      <c r="C260" s="13">
        <v>408</v>
      </c>
      <c r="D260" s="13">
        <v>436</v>
      </c>
      <c r="E260" s="36">
        <f>C260-D260</f>
        <v>-28</v>
      </c>
      <c r="F260" s="37">
        <f>E260/D260</f>
        <v>-0.06422018348623854</v>
      </c>
      <c r="G260" s="38"/>
      <c r="H260" s="39"/>
      <c r="I260" s="40"/>
    </row>
    <row r="261" spans="1:10" ht="15">
      <c r="A261" s="48">
        <v>528</v>
      </c>
      <c r="B261" s="49" t="s">
        <v>165</v>
      </c>
      <c r="C261" s="13">
        <v>562</v>
      </c>
      <c r="D261" s="13">
        <v>471</v>
      </c>
      <c r="E261" s="36">
        <f>C261-D261</f>
        <v>91</v>
      </c>
      <c r="F261" s="37">
        <f>E261/D261</f>
        <v>0.1932059447983015</v>
      </c>
      <c r="G261" s="38"/>
      <c r="H261" s="39"/>
      <c r="I261" s="40"/>
      <c r="J261" s="44"/>
    </row>
    <row r="262" spans="1:10" ht="15">
      <c r="A262" s="48">
        <v>324</v>
      </c>
      <c r="B262" s="49" t="s">
        <v>74</v>
      </c>
      <c r="C262" s="13">
        <v>27</v>
      </c>
      <c r="D262" s="13">
        <v>28</v>
      </c>
      <c r="E262" s="36">
        <f>C262-D262</f>
        <v>-1</v>
      </c>
      <c r="F262" s="37">
        <f>E262/D262</f>
        <v>-0.03571428571428571</v>
      </c>
      <c r="G262" s="38"/>
      <c r="H262" s="39"/>
      <c r="I262" s="40"/>
      <c r="J262" s="44"/>
    </row>
    <row r="263" spans="1:10" ht="15">
      <c r="A263" s="48">
        <v>19</v>
      </c>
      <c r="B263" s="49" t="s">
        <v>95</v>
      </c>
      <c r="C263" s="13">
        <v>47</v>
      </c>
      <c r="D263" s="13">
        <v>13</v>
      </c>
      <c r="E263" s="36">
        <f>C263-D263</f>
        <v>34</v>
      </c>
      <c r="F263" s="37">
        <f>E263/D263</f>
        <v>2.6153846153846154</v>
      </c>
      <c r="G263" s="38"/>
      <c r="H263" s="39"/>
      <c r="I263" s="40"/>
      <c r="J263" s="44"/>
    </row>
    <row r="264" spans="1:10" ht="15">
      <c r="A264" s="48">
        <v>325</v>
      </c>
      <c r="B264" s="49" t="s">
        <v>64</v>
      </c>
      <c r="C264" s="13">
        <v>59</v>
      </c>
      <c r="D264" s="13">
        <v>80</v>
      </c>
      <c r="E264" s="36">
        <f>C264-D264</f>
        <v>-21</v>
      </c>
      <c r="F264" s="37">
        <f>E264/D264</f>
        <v>-0.2625</v>
      </c>
      <c r="G264" s="38"/>
      <c r="H264" s="39"/>
      <c r="I264" s="40"/>
      <c r="J264" s="44"/>
    </row>
    <row r="265" spans="1:10" ht="15">
      <c r="A265" s="48">
        <v>326</v>
      </c>
      <c r="B265" s="49" t="s">
        <v>140</v>
      </c>
      <c r="C265" s="13">
        <v>3</v>
      </c>
      <c r="D265" s="13">
        <v>9</v>
      </c>
      <c r="E265" s="36">
        <f>C265-D265</f>
        <v>-6</v>
      </c>
      <c r="F265" s="37">
        <f>E265/D265</f>
        <v>-0.6666666666666666</v>
      </c>
      <c r="G265" s="38"/>
      <c r="H265" s="39"/>
      <c r="I265" s="40"/>
      <c r="J265" s="44"/>
    </row>
    <row r="266" spans="1:10" ht="15">
      <c r="A266" s="48">
        <v>20</v>
      </c>
      <c r="B266" s="49" t="s">
        <v>102</v>
      </c>
      <c r="C266" s="13">
        <v>0</v>
      </c>
      <c r="D266" s="13">
        <v>8</v>
      </c>
      <c r="E266" s="36">
        <f>C266-D266</f>
        <v>-8</v>
      </c>
      <c r="F266" s="37"/>
      <c r="G266" s="38"/>
      <c r="H266" s="39"/>
      <c r="I266" s="40"/>
      <c r="J266" s="44"/>
    </row>
    <row r="267" spans="1:10" ht="15">
      <c r="A267" s="48">
        <v>730</v>
      </c>
      <c r="B267" s="49" t="s">
        <v>342</v>
      </c>
      <c r="C267" s="13">
        <v>1</v>
      </c>
      <c r="D267" s="13">
        <v>0</v>
      </c>
      <c r="E267" s="36">
        <f>C267-D267</f>
        <v>1</v>
      </c>
      <c r="F267" s="37"/>
      <c r="G267" s="38"/>
      <c r="H267" s="39"/>
      <c r="I267" s="40"/>
      <c r="J267" s="44"/>
    </row>
    <row r="268" spans="1:10" ht="15">
      <c r="A268" s="48">
        <v>674</v>
      </c>
      <c r="B268" s="49" t="s">
        <v>288</v>
      </c>
      <c r="C268" s="13">
        <v>73</v>
      </c>
      <c r="D268" s="13">
        <v>49</v>
      </c>
      <c r="E268" s="36">
        <f>C268-D268</f>
        <v>24</v>
      </c>
      <c r="F268" s="37">
        <f>E268/D268</f>
        <v>0.4897959183673469</v>
      </c>
      <c r="G268" s="38"/>
      <c r="H268" s="39"/>
      <c r="I268" s="40"/>
      <c r="J268" s="44"/>
    </row>
    <row r="269" spans="1:10" ht="15">
      <c r="A269" s="48">
        <v>311</v>
      </c>
      <c r="B269" s="49" t="s">
        <v>243</v>
      </c>
      <c r="C269" s="13">
        <v>183</v>
      </c>
      <c r="D269" s="13">
        <v>191</v>
      </c>
      <c r="E269" s="36">
        <f>C269-D269</f>
        <v>-8</v>
      </c>
      <c r="F269" s="37">
        <f>E269/D269</f>
        <v>-0.041884816753926704</v>
      </c>
      <c r="G269" s="38"/>
      <c r="H269" s="39"/>
      <c r="I269" s="40"/>
      <c r="J269" s="44"/>
    </row>
    <row r="270" spans="1:10" ht="15">
      <c r="A270" s="48">
        <v>675</v>
      </c>
      <c r="B270" s="49" t="s">
        <v>234</v>
      </c>
      <c r="C270" s="13">
        <v>144</v>
      </c>
      <c r="D270" s="13">
        <v>61</v>
      </c>
      <c r="E270" s="36">
        <f>C270-D270</f>
        <v>83</v>
      </c>
      <c r="F270" s="37">
        <f>E270/D270</f>
        <v>1.360655737704918</v>
      </c>
      <c r="G270" s="38"/>
      <c r="H270" s="39"/>
      <c r="I270" s="40"/>
      <c r="J270" s="44"/>
    </row>
    <row r="271" spans="1:10" ht="15">
      <c r="A271" s="48">
        <v>731</v>
      </c>
      <c r="B271" s="49" t="s">
        <v>214</v>
      </c>
      <c r="C271" s="13">
        <v>22</v>
      </c>
      <c r="D271" s="13">
        <v>15</v>
      </c>
      <c r="E271" s="36">
        <f>C271-D271</f>
        <v>7</v>
      </c>
      <c r="F271" s="37">
        <f>E271/D271</f>
        <v>0.4666666666666667</v>
      </c>
      <c r="G271" s="38"/>
      <c r="H271" s="39"/>
      <c r="I271" s="40"/>
      <c r="J271" s="44"/>
    </row>
    <row r="272" spans="1:10" ht="15">
      <c r="A272" s="48">
        <v>248</v>
      </c>
      <c r="B272" s="49" t="s">
        <v>303</v>
      </c>
      <c r="C272" s="13">
        <v>6</v>
      </c>
      <c r="D272" s="13">
        <v>14</v>
      </c>
      <c r="E272" s="36">
        <f>C272-D272</f>
        <v>-8</v>
      </c>
      <c r="F272" s="37">
        <f>E272/D272</f>
        <v>-0.5714285714285714</v>
      </c>
      <c r="G272" s="38"/>
      <c r="H272" s="39"/>
      <c r="I272" s="40"/>
      <c r="J272" s="44"/>
    </row>
    <row r="273" spans="1:10" ht="15">
      <c r="A273" s="48">
        <v>732</v>
      </c>
      <c r="B273" s="49" t="s">
        <v>177</v>
      </c>
      <c r="C273" s="13">
        <v>72</v>
      </c>
      <c r="D273" s="13">
        <v>76</v>
      </c>
      <c r="E273" s="36">
        <f>C273-D273</f>
        <v>-4</v>
      </c>
      <c r="F273" s="37">
        <f>E273/D273</f>
        <v>-0.05263157894736842</v>
      </c>
      <c r="G273" s="38"/>
      <c r="H273" s="39"/>
      <c r="I273" s="40"/>
      <c r="J273" s="44"/>
    </row>
    <row r="274" spans="1:10" ht="15">
      <c r="A274" s="48">
        <v>328</v>
      </c>
      <c r="B274" s="49" t="s">
        <v>164</v>
      </c>
      <c r="C274" s="13">
        <v>622</v>
      </c>
      <c r="D274" s="13">
        <v>609</v>
      </c>
      <c r="E274" s="36">
        <f>C274-D274</f>
        <v>13</v>
      </c>
      <c r="F274" s="37">
        <f>E274/D274</f>
        <v>0.021346469622331693</v>
      </c>
      <c r="G274" s="38"/>
      <c r="H274" s="39"/>
      <c r="I274" s="40"/>
      <c r="J274" s="44"/>
    </row>
    <row r="275" spans="1:10" ht="15">
      <c r="A275" s="48">
        <v>312</v>
      </c>
      <c r="B275" s="49" t="s">
        <v>244</v>
      </c>
      <c r="C275" s="13">
        <v>89</v>
      </c>
      <c r="D275" s="13">
        <v>90</v>
      </c>
      <c r="E275" s="36">
        <f>C275-D275</f>
        <v>-1</v>
      </c>
      <c r="F275" s="37">
        <f>E275/D275</f>
        <v>-0.011111111111111112</v>
      </c>
      <c r="G275" s="38"/>
      <c r="H275" s="39"/>
      <c r="I275" s="40"/>
      <c r="J275" s="44"/>
    </row>
    <row r="276" spans="1:10" ht="15">
      <c r="A276" s="48">
        <v>735</v>
      </c>
      <c r="B276" s="49" t="s">
        <v>101</v>
      </c>
      <c r="C276" s="13">
        <v>213</v>
      </c>
      <c r="D276" s="13">
        <v>290</v>
      </c>
      <c r="E276" s="36">
        <f>C276-D276</f>
        <v>-77</v>
      </c>
      <c r="F276" s="37">
        <f>E276/D276</f>
        <v>-0.2655172413793103</v>
      </c>
      <c r="G276" s="38"/>
      <c r="H276" s="39"/>
      <c r="I276" s="40"/>
      <c r="J276" s="44"/>
    </row>
    <row r="277" spans="1:10" ht="15">
      <c r="A277" s="48">
        <v>818</v>
      </c>
      <c r="B277" s="49" t="s">
        <v>104</v>
      </c>
      <c r="C277" s="13">
        <v>3</v>
      </c>
      <c r="D277" s="13">
        <v>2</v>
      </c>
      <c r="E277" s="36">
        <f>C277-D277</f>
        <v>1</v>
      </c>
      <c r="F277" s="37">
        <f>E277/D277</f>
        <v>0.5</v>
      </c>
      <c r="G277" s="38"/>
      <c r="H277" s="39"/>
      <c r="I277" s="40"/>
      <c r="J277" s="44"/>
    </row>
    <row r="278" spans="1:10" ht="15">
      <c r="A278" s="48">
        <v>249</v>
      </c>
      <c r="B278" s="49" t="s">
        <v>159</v>
      </c>
      <c r="C278" s="13">
        <v>13</v>
      </c>
      <c r="D278" s="13">
        <v>19</v>
      </c>
      <c r="E278" s="36">
        <f>C278-D278</f>
        <v>-6</v>
      </c>
      <c r="F278" s="37">
        <f>E278/D278</f>
        <v>-0.3157894736842105</v>
      </c>
      <c r="G278" s="38"/>
      <c r="H278" s="39"/>
      <c r="I278" s="40"/>
      <c r="J278" s="44"/>
    </row>
    <row r="279" spans="1:10" ht="15">
      <c r="A279" s="48">
        <v>529</v>
      </c>
      <c r="B279" s="49" t="s">
        <v>90</v>
      </c>
      <c r="C279" s="13">
        <v>85</v>
      </c>
      <c r="D279" s="13">
        <v>80</v>
      </c>
      <c r="E279" s="36">
        <f>C279-D279</f>
        <v>5</v>
      </c>
      <c r="F279" s="37">
        <f>E279/D279</f>
        <v>0.0625</v>
      </c>
      <c r="G279" s="38"/>
      <c r="H279" s="39"/>
      <c r="I279" s="40"/>
      <c r="J279" s="44"/>
    </row>
    <row r="280" spans="1:10" ht="15">
      <c r="A280" s="48">
        <v>530</v>
      </c>
      <c r="B280" s="49" t="s">
        <v>220</v>
      </c>
      <c r="C280" s="13">
        <v>61</v>
      </c>
      <c r="D280" s="13">
        <v>88</v>
      </c>
      <c r="E280" s="36">
        <f>C280-D280</f>
        <v>-27</v>
      </c>
      <c r="F280" s="37">
        <f>E280/D280</f>
        <v>-0.3068181818181818</v>
      </c>
      <c r="G280" s="38"/>
      <c r="H280" s="39"/>
      <c r="I280" s="40"/>
      <c r="J280" s="44"/>
    </row>
    <row r="281" spans="1:10" ht="15">
      <c r="A281" s="48">
        <v>402</v>
      </c>
      <c r="B281" s="49" t="s">
        <v>77</v>
      </c>
      <c r="C281" s="13">
        <v>53</v>
      </c>
      <c r="D281" s="13">
        <v>32</v>
      </c>
      <c r="E281" s="36">
        <f>C281-D281</f>
        <v>21</v>
      </c>
      <c r="F281" s="37">
        <f>E281/D281</f>
        <v>0.65625</v>
      </c>
      <c r="G281" s="38"/>
      <c r="H281" s="39"/>
      <c r="I281" s="40"/>
      <c r="J281" s="44"/>
    </row>
    <row r="282" spans="1:10" ht="15">
      <c r="A282" s="48">
        <v>405</v>
      </c>
      <c r="B282" s="49" t="s">
        <v>120</v>
      </c>
      <c r="C282" s="13">
        <v>15</v>
      </c>
      <c r="D282" s="13">
        <v>5</v>
      </c>
      <c r="E282" s="36">
        <f>C282-D282</f>
        <v>10</v>
      </c>
      <c r="F282" s="37">
        <f>E282/D282</f>
        <v>2</v>
      </c>
      <c r="G282" s="38"/>
      <c r="H282" s="39"/>
      <c r="I282" s="40"/>
      <c r="J282" s="44"/>
    </row>
    <row r="283" spans="1:10" ht="15">
      <c r="A283" s="48">
        <v>408</v>
      </c>
      <c r="B283" s="49" t="s">
        <v>239</v>
      </c>
      <c r="C283" s="13">
        <v>344</v>
      </c>
      <c r="D283" s="13">
        <v>260</v>
      </c>
      <c r="E283" s="36">
        <f>C283-D283</f>
        <v>84</v>
      </c>
      <c r="F283" s="37">
        <f>E283/D283</f>
        <v>0.3230769230769231</v>
      </c>
      <c r="G283" s="38"/>
      <c r="H283" s="39"/>
      <c r="I283" s="40"/>
      <c r="J283" s="44"/>
    </row>
    <row r="284" spans="1:10" ht="15">
      <c r="A284" s="48">
        <v>403</v>
      </c>
      <c r="B284" s="49" t="s">
        <v>91</v>
      </c>
      <c r="C284" s="13">
        <v>208</v>
      </c>
      <c r="D284" s="13">
        <v>219</v>
      </c>
      <c r="E284" s="36">
        <f>C284-D284</f>
        <v>-11</v>
      </c>
      <c r="F284" s="37">
        <f>E284/D284</f>
        <v>-0.0502283105022831</v>
      </c>
      <c r="G284" s="38"/>
      <c r="H284" s="39"/>
      <c r="I284" s="40"/>
      <c r="J284" s="44"/>
    </row>
    <row r="285" spans="1:10" ht="15">
      <c r="A285" s="48">
        <v>406</v>
      </c>
      <c r="B285" s="49" t="s">
        <v>148</v>
      </c>
      <c r="C285" s="13">
        <v>25</v>
      </c>
      <c r="D285" s="13">
        <v>17</v>
      </c>
      <c r="E285" s="36">
        <f>C285-D285</f>
        <v>8</v>
      </c>
      <c r="F285" s="37">
        <f>E285/D285</f>
        <v>0.47058823529411764</v>
      </c>
      <c r="G285" s="38"/>
      <c r="H285" s="39"/>
      <c r="I285" s="40"/>
      <c r="J285" s="44"/>
    </row>
    <row r="286" spans="1:10" ht="15">
      <c r="A286" s="48">
        <v>409</v>
      </c>
      <c r="B286" s="49" t="s">
        <v>52</v>
      </c>
      <c r="C286" s="13">
        <v>128</v>
      </c>
      <c r="D286" s="13">
        <v>134</v>
      </c>
      <c r="E286" s="36">
        <f>C286-D286</f>
        <v>-6</v>
      </c>
      <c r="F286" s="37">
        <f>E286/D286</f>
        <v>-0.04477611940298507</v>
      </c>
      <c r="G286" s="38"/>
      <c r="H286" s="39"/>
      <c r="I286" s="40"/>
      <c r="J286" s="44"/>
    </row>
    <row r="287" spans="1:10" ht="15">
      <c r="A287" s="48">
        <v>404</v>
      </c>
      <c r="B287" s="49" t="s">
        <v>190</v>
      </c>
      <c r="C287" s="13">
        <v>72</v>
      </c>
      <c r="D287" s="13">
        <v>79</v>
      </c>
      <c r="E287" s="36">
        <f>C287-D287</f>
        <v>-7</v>
      </c>
      <c r="F287" s="37">
        <f>E287/D287</f>
        <v>-0.08860759493670886</v>
      </c>
      <c r="G287" s="38"/>
      <c r="H287" s="39"/>
      <c r="I287" s="40"/>
      <c r="J287" s="44"/>
    </row>
    <row r="288" spans="1:10" ht="15">
      <c r="A288" s="48">
        <v>407</v>
      </c>
      <c r="B288" s="49" t="s">
        <v>156</v>
      </c>
      <c r="C288" s="13">
        <v>3</v>
      </c>
      <c r="D288" s="13">
        <v>1</v>
      </c>
      <c r="E288" s="36">
        <f>C288-D288</f>
        <v>2</v>
      </c>
      <c r="F288" s="37">
        <f>E288/D288</f>
        <v>2</v>
      </c>
      <c r="G288" s="38"/>
      <c r="H288" s="39"/>
      <c r="I288" s="40"/>
      <c r="J288" s="44"/>
    </row>
    <row r="289" spans="1:10" ht="15">
      <c r="A289" s="48">
        <v>410</v>
      </c>
      <c r="B289" s="49" t="s">
        <v>24</v>
      </c>
      <c r="C289" s="13">
        <v>832</v>
      </c>
      <c r="D289" s="13">
        <v>956</v>
      </c>
      <c r="E289" s="36">
        <f>C289-D289</f>
        <v>-124</v>
      </c>
      <c r="F289" s="37">
        <f>E289/D289</f>
        <v>-0.1297071129707113</v>
      </c>
      <c r="G289" s="38"/>
      <c r="H289" s="39"/>
      <c r="I289" s="40"/>
      <c r="J289" s="44"/>
    </row>
    <row r="290" spans="1:10" ht="15">
      <c r="A290" s="48">
        <v>333</v>
      </c>
      <c r="B290" s="49" t="s">
        <v>306</v>
      </c>
      <c r="C290" s="13">
        <v>9</v>
      </c>
      <c r="D290" s="13">
        <v>1</v>
      </c>
      <c r="E290" s="36">
        <f>C290-D290</f>
        <v>8</v>
      </c>
      <c r="F290" s="37">
        <f>E290/D290</f>
        <v>8</v>
      </c>
      <c r="G290" s="38"/>
      <c r="H290" s="39"/>
      <c r="I290" s="40"/>
      <c r="J290" s="44"/>
    </row>
    <row r="291" spans="1:10" ht="15">
      <c r="A291" s="48">
        <v>531</v>
      </c>
      <c r="B291" s="49" t="s">
        <v>122</v>
      </c>
      <c r="C291" s="13">
        <v>4</v>
      </c>
      <c r="D291" s="13">
        <v>7</v>
      </c>
      <c r="E291" s="36">
        <f>C291-D291</f>
        <v>-3</v>
      </c>
      <c r="F291" s="37">
        <f>E291/D291</f>
        <v>-0.42857142857142855</v>
      </c>
      <c r="G291" s="45"/>
      <c r="H291" s="39"/>
      <c r="I291" s="40"/>
      <c r="J291" s="44"/>
    </row>
    <row r="292" spans="1:10" ht="15">
      <c r="A292" s="48">
        <v>250</v>
      </c>
      <c r="B292" s="49" t="s">
        <v>203</v>
      </c>
      <c r="C292" s="13">
        <v>25</v>
      </c>
      <c r="D292" s="13">
        <v>13</v>
      </c>
      <c r="E292" s="36">
        <f>C292-D292</f>
        <v>12</v>
      </c>
      <c r="F292" s="37">
        <f>E292/D292</f>
        <v>0.9230769230769231</v>
      </c>
      <c r="G292" s="38"/>
      <c r="H292" s="39"/>
      <c r="I292" s="40"/>
      <c r="J292" s="44"/>
    </row>
    <row r="293" spans="1:9" ht="15">
      <c r="A293" s="48">
        <v>936</v>
      </c>
      <c r="B293" s="49" t="s">
        <v>45</v>
      </c>
      <c r="C293" s="13">
        <v>481</v>
      </c>
      <c r="D293" s="13">
        <v>470</v>
      </c>
      <c r="E293" s="36">
        <f>C293-D293</f>
        <v>11</v>
      </c>
      <c r="F293" s="37">
        <f>E293/D293</f>
        <v>0.023404255319148935</v>
      </c>
      <c r="G293" s="38"/>
      <c r="H293" s="44"/>
      <c r="I293" s="40"/>
    </row>
    <row r="294" spans="1:9" ht="15">
      <c r="A294" s="48">
        <v>937</v>
      </c>
      <c r="B294" s="49" t="s">
        <v>78</v>
      </c>
      <c r="C294" s="13">
        <v>166</v>
      </c>
      <c r="D294" s="13">
        <v>186</v>
      </c>
      <c r="E294" s="36">
        <f>C294-D294</f>
        <v>-20</v>
      </c>
      <c r="F294" s="37">
        <f>E294/D294</f>
        <v>-0.10752688172043011</v>
      </c>
      <c r="G294" s="38"/>
      <c r="H294" s="44"/>
      <c r="I294" s="40"/>
    </row>
    <row r="295" spans="1:10" ht="15">
      <c r="A295" s="48">
        <v>259</v>
      </c>
      <c r="B295" s="49" t="s">
        <v>335</v>
      </c>
      <c r="C295" s="13">
        <v>1</v>
      </c>
      <c r="D295" s="13">
        <v>0</v>
      </c>
      <c r="E295" s="36">
        <f>C295-D295</f>
        <v>1</v>
      </c>
      <c r="F295" s="37"/>
      <c r="G295" s="38"/>
      <c r="H295" s="39"/>
      <c r="I295" s="40"/>
      <c r="J295" s="44"/>
    </row>
    <row r="296" spans="1:10" ht="15">
      <c r="A296" s="48">
        <v>251</v>
      </c>
      <c r="B296" s="49" t="s">
        <v>276</v>
      </c>
      <c r="C296" s="13">
        <v>3</v>
      </c>
      <c r="D296" s="13">
        <v>6</v>
      </c>
      <c r="E296" s="36">
        <f>C296-D296</f>
        <v>-3</v>
      </c>
      <c r="F296" s="37">
        <f>E296/D296</f>
        <v>-0.5</v>
      </c>
      <c r="G296" s="38"/>
      <c r="H296" s="44"/>
      <c r="I296" s="40"/>
      <c r="J296" s="44"/>
    </row>
    <row r="297" spans="1:10" ht="15">
      <c r="A297" s="48">
        <v>329</v>
      </c>
      <c r="B297" s="49" t="s">
        <v>60</v>
      </c>
      <c r="C297" s="13">
        <v>227</v>
      </c>
      <c r="D297" s="13">
        <v>260</v>
      </c>
      <c r="E297" s="36">
        <f>C297-D297</f>
        <v>-33</v>
      </c>
      <c r="F297" s="37">
        <f>E297/D297</f>
        <v>-0.12692307692307692</v>
      </c>
      <c r="G297" s="38"/>
      <c r="H297" s="39"/>
      <c r="I297" s="40"/>
      <c r="J297" s="44"/>
    </row>
    <row r="298" spans="1:10" ht="15">
      <c r="A298" s="48">
        <v>533</v>
      </c>
      <c r="B298" s="49" t="s">
        <v>130</v>
      </c>
      <c r="C298" s="13">
        <v>44</v>
      </c>
      <c r="D298" s="13">
        <v>52</v>
      </c>
      <c r="E298" s="36">
        <f>C298-D298</f>
        <v>-8</v>
      </c>
      <c r="F298" s="37">
        <f>E298/D298</f>
        <v>-0.15384615384615385</v>
      </c>
      <c r="G298" s="38"/>
      <c r="H298" s="39"/>
      <c r="I298" s="40"/>
      <c r="J298" s="44"/>
    </row>
    <row r="299" spans="1:10" ht="15">
      <c r="A299" s="48">
        <v>534</v>
      </c>
      <c r="B299" s="49" t="s">
        <v>175</v>
      </c>
      <c r="C299" s="13">
        <v>173</v>
      </c>
      <c r="D299" s="13">
        <v>129</v>
      </c>
      <c r="E299" s="36">
        <f>C299-D299</f>
        <v>44</v>
      </c>
      <c r="F299" s="37">
        <f>E299/D299</f>
        <v>0.34108527131782945</v>
      </c>
      <c r="G299" s="45"/>
      <c r="H299" s="39"/>
      <c r="I299" s="40"/>
      <c r="J299" s="44"/>
    </row>
    <row r="300" spans="1:10" ht="15">
      <c r="A300" s="48">
        <v>736</v>
      </c>
      <c r="B300" s="49" t="s">
        <v>171</v>
      </c>
      <c r="C300" s="13">
        <v>35</v>
      </c>
      <c r="D300" s="13">
        <v>23</v>
      </c>
      <c r="E300" s="36">
        <f>C300-D300</f>
        <v>12</v>
      </c>
      <c r="F300" s="37">
        <f>E300/D300</f>
        <v>0.5217391304347826</v>
      </c>
      <c r="G300" s="38"/>
      <c r="H300" s="39"/>
      <c r="I300" s="40"/>
      <c r="J300" s="44"/>
    </row>
    <row r="301" spans="1:10" ht="15">
      <c r="A301" s="48">
        <v>737</v>
      </c>
      <c r="B301" s="49" t="s">
        <v>281</v>
      </c>
      <c r="C301" s="13">
        <v>1</v>
      </c>
      <c r="D301" s="13">
        <v>2</v>
      </c>
      <c r="E301" s="36">
        <f>C301-D301</f>
        <v>-1</v>
      </c>
      <c r="F301" s="37">
        <f>E301/D301</f>
        <v>-0.5</v>
      </c>
      <c r="G301" s="38"/>
      <c r="H301" s="39"/>
      <c r="I301" s="40"/>
      <c r="J301" s="44"/>
    </row>
    <row r="302" spans="1:10" ht="15">
      <c r="A302" s="48">
        <v>819</v>
      </c>
      <c r="B302" s="49" t="s">
        <v>43</v>
      </c>
      <c r="C302" s="13">
        <v>530</v>
      </c>
      <c r="D302" s="13">
        <v>379</v>
      </c>
      <c r="E302" s="36">
        <f>C302-D302</f>
        <v>151</v>
      </c>
      <c r="F302" s="37">
        <f>E302/D302</f>
        <v>0.39841688654353563</v>
      </c>
      <c r="G302" s="38"/>
      <c r="H302" s="39"/>
      <c r="I302" s="40"/>
      <c r="J302" s="44"/>
    </row>
    <row r="303" spans="1:10" ht="15">
      <c r="A303" s="48">
        <v>738</v>
      </c>
      <c r="B303" s="49" t="s">
        <v>168</v>
      </c>
      <c r="C303" s="13">
        <v>96</v>
      </c>
      <c r="D303" s="13">
        <v>90</v>
      </c>
      <c r="E303" s="36">
        <f>C303-D303</f>
        <v>6</v>
      </c>
      <c r="F303" s="37">
        <f>E303/D303</f>
        <v>0.06666666666666667</v>
      </c>
      <c r="G303" s="38"/>
      <c r="H303" s="39"/>
      <c r="I303" s="40"/>
      <c r="J303" s="44"/>
    </row>
    <row r="304" spans="1:10" ht="15">
      <c r="A304" s="48">
        <v>739</v>
      </c>
      <c r="B304" s="49" t="s">
        <v>113</v>
      </c>
      <c r="C304" s="13">
        <v>12</v>
      </c>
      <c r="D304" s="13">
        <v>5</v>
      </c>
      <c r="E304" s="36">
        <f>C304-D304</f>
        <v>7</v>
      </c>
      <c r="F304" s="37">
        <f>E304/D304</f>
        <v>1.4</v>
      </c>
      <c r="G304" s="38"/>
      <c r="H304" s="39"/>
      <c r="I304" s="40"/>
      <c r="J304" s="44"/>
    </row>
    <row r="305" spans="1:10" ht="15">
      <c r="A305" s="48">
        <v>148</v>
      </c>
      <c r="B305" s="49" t="s">
        <v>134</v>
      </c>
      <c r="C305" s="13">
        <v>83</v>
      </c>
      <c r="D305" s="13">
        <v>115</v>
      </c>
      <c r="E305" s="36">
        <f>C305-D305</f>
        <v>-32</v>
      </c>
      <c r="F305" s="37">
        <f>E305/D305</f>
        <v>-0.2782608695652174</v>
      </c>
      <c r="G305" s="38"/>
      <c r="H305" s="39"/>
      <c r="I305" s="40"/>
      <c r="J305" s="44"/>
    </row>
    <row r="306" spans="1:10" ht="15">
      <c r="A306" s="48">
        <v>149</v>
      </c>
      <c r="B306" s="49" t="s">
        <v>219</v>
      </c>
      <c r="C306" s="13">
        <v>59</v>
      </c>
      <c r="D306" s="13">
        <v>22</v>
      </c>
      <c r="E306" s="36">
        <f>C306-D306</f>
        <v>37</v>
      </c>
      <c r="F306" s="37">
        <f>E306/D306</f>
        <v>1.6818181818181819</v>
      </c>
      <c r="G306" s="38"/>
      <c r="H306" s="39"/>
      <c r="I306" s="40"/>
      <c r="J306" s="44"/>
    </row>
    <row r="307" spans="1:10" ht="15">
      <c r="A307" s="48">
        <v>820</v>
      </c>
      <c r="B307" s="49" t="s">
        <v>48</v>
      </c>
      <c r="C307" s="13">
        <v>358</v>
      </c>
      <c r="D307" s="13">
        <v>356</v>
      </c>
      <c r="E307" s="36">
        <f>C307-D307</f>
        <v>2</v>
      </c>
      <c r="F307" s="37">
        <f>E307/D307</f>
        <v>0.0056179775280898875</v>
      </c>
      <c r="G307" s="45"/>
      <c r="H307" s="39"/>
      <c r="I307" s="40"/>
      <c r="J307" s="44"/>
    </row>
    <row r="308" spans="1:10" ht="15">
      <c r="A308" s="48">
        <v>330</v>
      </c>
      <c r="B308" s="49" t="s">
        <v>103</v>
      </c>
      <c r="C308" s="13">
        <v>19</v>
      </c>
      <c r="D308" s="13">
        <v>37</v>
      </c>
      <c r="E308" s="36">
        <f>C308-D308</f>
        <v>-18</v>
      </c>
      <c r="F308" s="37">
        <f>E308/D308</f>
        <v>-0.4864864864864865</v>
      </c>
      <c r="G308" s="38"/>
      <c r="H308" s="44"/>
      <c r="I308" s="40"/>
      <c r="J308" s="44"/>
    </row>
    <row r="309" spans="1:10" ht="15">
      <c r="A309" s="48">
        <v>331</v>
      </c>
      <c r="B309" s="49" t="s">
        <v>172</v>
      </c>
      <c r="C309" s="13">
        <v>380</v>
      </c>
      <c r="D309" s="13">
        <v>475</v>
      </c>
      <c r="E309" s="36">
        <f>C309-D309</f>
        <v>-95</v>
      </c>
      <c r="F309" s="37">
        <f>E309/D309</f>
        <v>-0.2</v>
      </c>
      <c r="G309" s="38"/>
      <c r="H309" s="39"/>
      <c r="I309" s="40"/>
      <c r="J309" s="44"/>
    </row>
    <row r="310" spans="1:10" ht="15">
      <c r="A310" s="48">
        <v>821</v>
      </c>
      <c r="B310" s="49" t="s">
        <v>318</v>
      </c>
      <c r="C310" s="13">
        <v>0</v>
      </c>
      <c r="D310" s="13">
        <v>1</v>
      </c>
      <c r="E310" s="36">
        <f>C310-D310</f>
        <v>-1</v>
      </c>
      <c r="F310" s="37"/>
      <c r="G310" s="38"/>
      <c r="H310" s="39"/>
      <c r="I310" s="40"/>
      <c r="J310" s="44"/>
    </row>
    <row r="311" spans="1:10" ht="15">
      <c r="A311" s="48">
        <v>21</v>
      </c>
      <c r="B311" s="49" t="s">
        <v>223</v>
      </c>
      <c r="C311" s="13">
        <v>453</v>
      </c>
      <c r="D311" s="13">
        <v>370</v>
      </c>
      <c r="E311" s="36">
        <f>C311-D311</f>
        <v>83</v>
      </c>
      <c r="F311" s="37">
        <f>E311/D311</f>
        <v>0.22432432432432434</v>
      </c>
      <c r="G311" s="38"/>
      <c r="H311" s="39"/>
      <c r="I311" s="40"/>
      <c r="J311" s="44"/>
    </row>
    <row r="312" spans="1:10" ht="15">
      <c r="A312" s="48">
        <v>198</v>
      </c>
      <c r="B312" s="49" t="s">
        <v>242</v>
      </c>
      <c r="C312" s="13">
        <v>171</v>
      </c>
      <c r="D312" s="13">
        <v>106</v>
      </c>
      <c r="E312" s="36">
        <f>C312-D312</f>
        <v>65</v>
      </c>
      <c r="F312" s="37">
        <f>E312/D312</f>
        <v>0.6132075471698113</v>
      </c>
      <c r="G312" s="38"/>
      <c r="H312" s="39"/>
      <c r="I312" s="40"/>
      <c r="J312" s="44"/>
    </row>
    <row r="313" spans="1:10" ht="15">
      <c r="A313" s="48">
        <v>537</v>
      </c>
      <c r="B313" s="49" t="s">
        <v>170</v>
      </c>
      <c r="C313" s="13">
        <v>50</v>
      </c>
      <c r="D313" s="13">
        <v>51</v>
      </c>
      <c r="E313" s="36">
        <f>C313-D313</f>
        <v>-1</v>
      </c>
      <c r="F313" s="37">
        <f>E313/D313</f>
        <v>-0.0196078431372549</v>
      </c>
      <c r="G313" s="38"/>
      <c r="H313" s="39"/>
      <c r="I313" s="40"/>
      <c r="J313" s="44"/>
    </row>
    <row r="314" spans="1:10" ht="15">
      <c r="A314" s="48">
        <v>538</v>
      </c>
      <c r="B314" s="49" t="s">
        <v>55</v>
      </c>
      <c r="C314" s="13">
        <v>229</v>
      </c>
      <c r="D314" s="13">
        <v>213</v>
      </c>
      <c r="E314" s="36">
        <f>C314-D314</f>
        <v>16</v>
      </c>
      <c r="F314" s="37">
        <f>E314/D314</f>
        <v>0.07511737089201878</v>
      </c>
      <c r="G314" s="38"/>
      <c r="H314" s="39"/>
      <c r="I314" s="40"/>
      <c r="J314" s="44"/>
    </row>
    <row r="315" spans="1:10" ht="15">
      <c r="A315" s="48">
        <v>539</v>
      </c>
      <c r="B315" s="49" t="s">
        <v>143</v>
      </c>
      <c r="C315" s="13">
        <v>93</v>
      </c>
      <c r="D315" s="13">
        <v>60</v>
      </c>
      <c r="E315" s="36">
        <f>C315-D315</f>
        <v>33</v>
      </c>
      <c r="F315" s="37">
        <f>E315/D315</f>
        <v>0.55</v>
      </c>
      <c r="G315" s="38"/>
      <c r="H315" s="39"/>
      <c r="I315" s="40"/>
      <c r="J315" s="44"/>
    </row>
    <row r="316" spans="1:10" ht="15">
      <c r="A316" s="48">
        <v>332</v>
      </c>
      <c r="B316" s="49" t="s">
        <v>235</v>
      </c>
      <c r="C316" s="13">
        <v>535</v>
      </c>
      <c r="D316" s="13">
        <v>523</v>
      </c>
      <c r="E316" s="36">
        <f>C316-D316</f>
        <v>12</v>
      </c>
      <c r="F316" s="37">
        <f>E316/D316</f>
        <v>0.022944550669216062</v>
      </c>
      <c r="G316" s="38"/>
      <c r="H316" s="39"/>
      <c r="I316" s="40"/>
      <c r="J316" s="44"/>
    </row>
    <row r="317" spans="1:10" ht="15">
      <c r="A317" s="48">
        <v>237</v>
      </c>
      <c r="B317" s="49" t="s">
        <v>332</v>
      </c>
      <c r="C317" s="13">
        <v>1</v>
      </c>
      <c r="D317" s="13">
        <v>0</v>
      </c>
      <c r="E317" s="36">
        <f>C317-D317</f>
        <v>1</v>
      </c>
      <c r="F317" s="37"/>
      <c r="G317" s="38"/>
      <c r="H317" s="39"/>
      <c r="I317" s="40"/>
      <c r="J317" s="44"/>
    </row>
    <row r="318" spans="1:10" ht="15">
      <c r="A318" s="48">
        <v>540</v>
      </c>
      <c r="B318" s="49" t="s">
        <v>206</v>
      </c>
      <c r="C318" s="13">
        <v>169</v>
      </c>
      <c r="D318" s="13">
        <v>235</v>
      </c>
      <c r="E318" s="36">
        <f>C318-D318</f>
        <v>-66</v>
      </c>
      <c r="F318" s="37">
        <f>E318/D318</f>
        <v>-0.28085106382978725</v>
      </c>
      <c r="G318" s="45"/>
      <c r="H318" s="39"/>
      <c r="I318" s="40"/>
      <c r="J318" s="44"/>
    </row>
    <row r="319" spans="2:9" ht="15">
      <c r="B319" s="52"/>
      <c r="C319" s="13"/>
      <c r="D319" s="13"/>
      <c r="G319" s="43"/>
      <c r="H319" s="44"/>
      <c r="I319" s="44"/>
    </row>
    <row r="320" spans="2:9" ht="15">
      <c r="B320" s="52"/>
      <c r="C320" s="13"/>
      <c r="D320" s="13"/>
      <c r="G320" s="43"/>
      <c r="H320" s="44"/>
      <c r="I320" s="44"/>
    </row>
    <row r="321" ht="15">
      <c r="G321" s="43"/>
    </row>
    <row r="322" ht="15">
      <c r="G322" s="43"/>
    </row>
    <row r="323" ht="15">
      <c r="G323" s="43"/>
    </row>
    <row r="324" ht="15">
      <c r="G324" s="43"/>
    </row>
    <row r="325" ht="15">
      <c r="G325" s="43"/>
    </row>
    <row r="326" ht="15">
      <c r="G326" s="43"/>
    </row>
    <row r="327" ht="15">
      <c r="G327" s="43"/>
    </row>
    <row r="328" ht="15">
      <c r="G328" s="43"/>
    </row>
    <row r="329" ht="15">
      <c r="G329" s="43"/>
    </row>
  </sheetData>
  <printOptions/>
  <pageMargins left="0.59" right="0.17" top="0.98" bottom="0.19" header="0.5" footer="0.17"/>
  <pageSetup horizontalDpi="600" verticalDpi="600" orientation="portrait" paperSize="9" r:id="rId1"/>
  <headerFooter alignWithMargins="0">
    <oddHeader>&amp;L&amp;"Times New Roman,Fet"&amp;12REGISTRERING SKK
&amp;C&amp;"Times New Roman,Fet"&amp;12&amp;A&amp;R&amp;"Times New Roman,Fet"&amp;12SKK  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7"/>
  <dimension ref="A1:K329"/>
  <sheetViews>
    <sheetView workbookViewId="0" topLeftCell="B1">
      <pane ySplit="5" topLeftCell="BM6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6.125" style="46" hidden="1" customWidth="1"/>
    <col min="2" max="2" width="6.125" style="46" customWidth="1"/>
    <col min="3" max="3" width="38.50390625" style="53" bestFit="1" customWidth="1"/>
    <col min="4" max="4" width="9.375" style="33" customWidth="1"/>
    <col min="5" max="5" width="8.625" style="33" customWidth="1"/>
    <col min="6" max="6" width="8.875" style="33" customWidth="1"/>
    <col min="7" max="7" width="9.75390625" style="33" bestFit="1" customWidth="1"/>
    <col min="8" max="8" width="7.25390625" style="42" customWidth="1"/>
    <col min="9" max="9" width="15.25390625" style="33" customWidth="1"/>
    <col min="10" max="16384" width="8.00390625" style="33" customWidth="1"/>
  </cols>
  <sheetData>
    <row r="1" spans="1:7" ht="15">
      <c r="A1" s="47" t="s">
        <v>329</v>
      </c>
      <c r="B1" s="47"/>
      <c r="C1" s="50" t="s">
        <v>250</v>
      </c>
      <c r="D1" s="11">
        <v>2008</v>
      </c>
      <c r="E1" s="11">
        <v>2007</v>
      </c>
      <c r="F1" s="11" t="s">
        <v>1</v>
      </c>
      <c r="G1" s="26" t="s">
        <v>2</v>
      </c>
    </row>
    <row r="2" spans="3:7" ht="15">
      <c r="C2" s="50"/>
      <c r="D2" s="32"/>
      <c r="E2" s="32"/>
      <c r="F2" s="11"/>
      <c r="G2" s="26"/>
    </row>
    <row r="3" spans="3:10" ht="15">
      <c r="C3" s="51" t="s">
        <v>0</v>
      </c>
      <c r="D3" s="34">
        <f>SUM(D6:D318)</f>
        <v>61014</v>
      </c>
      <c r="E3" s="34">
        <f>SUM(E6:E318)</f>
        <v>61820</v>
      </c>
      <c r="F3" s="34">
        <f>SUM(F6:F320)</f>
        <v>-806</v>
      </c>
      <c r="G3" s="35">
        <f>F3/E3</f>
        <v>-0.013037851827887414</v>
      </c>
      <c r="J3" s="34"/>
    </row>
    <row r="4" spans="3:10" ht="15">
      <c r="C4" s="51"/>
      <c r="D4" s="34"/>
      <c r="E4" s="34"/>
      <c r="F4" s="34"/>
      <c r="G4" s="35"/>
      <c r="J4" s="34"/>
    </row>
    <row r="5" spans="3:6" ht="15">
      <c r="C5" s="51"/>
      <c r="D5" s="34"/>
      <c r="E5" s="34"/>
      <c r="F5" s="34"/>
    </row>
    <row r="6" spans="1:11" ht="15">
      <c r="A6" s="48">
        <v>201</v>
      </c>
      <c r="B6" s="27">
        <v>1</v>
      </c>
      <c r="C6" s="49" t="s">
        <v>20</v>
      </c>
      <c r="D6" s="13">
        <v>2616</v>
      </c>
      <c r="E6" s="13">
        <v>2865</v>
      </c>
      <c r="F6" s="36">
        <f>D6-E6</f>
        <v>-249</v>
      </c>
      <c r="G6" s="37">
        <f>F6/E6</f>
        <v>-0.08691099476439791</v>
      </c>
      <c r="H6" s="38"/>
      <c r="I6" s="39"/>
      <c r="J6" s="40"/>
      <c r="K6" s="44"/>
    </row>
    <row r="7" spans="1:11" ht="15">
      <c r="A7" s="48">
        <v>1</v>
      </c>
      <c r="B7" s="27">
        <f>B6+1</f>
        <v>2</v>
      </c>
      <c r="C7" s="49" t="s">
        <v>22</v>
      </c>
      <c r="D7" s="13">
        <v>2328</v>
      </c>
      <c r="E7" s="13">
        <v>2485</v>
      </c>
      <c r="F7" s="36">
        <f>D7-E7</f>
        <v>-157</v>
      </c>
      <c r="G7" s="37">
        <f>F7/E7</f>
        <v>-0.06317907444668008</v>
      </c>
      <c r="H7" s="38"/>
      <c r="I7" s="39"/>
      <c r="J7" s="40"/>
      <c r="K7" s="44"/>
    </row>
    <row r="8" spans="1:11" ht="15">
      <c r="A8" s="48">
        <v>254</v>
      </c>
      <c r="B8" s="27">
        <f aca="true" t="shared" si="0" ref="B8:B71">B7+1</f>
        <v>3</v>
      </c>
      <c r="C8" s="49" t="s">
        <v>21</v>
      </c>
      <c r="D8" s="13">
        <v>2168</v>
      </c>
      <c r="E8" s="13">
        <v>2625</v>
      </c>
      <c r="F8" s="36">
        <f>D8-E8</f>
        <v>-457</v>
      </c>
      <c r="G8" s="37">
        <f>F8/E8</f>
        <v>-0.1740952380952381</v>
      </c>
      <c r="H8" s="45"/>
      <c r="I8" s="44"/>
      <c r="J8" s="40"/>
      <c r="K8" s="44"/>
    </row>
    <row r="9" spans="1:11" ht="15">
      <c r="A9" s="48">
        <v>301</v>
      </c>
      <c r="B9" s="27">
        <f t="shared" si="0"/>
        <v>4</v>
      </c>
      <c r="C9" s="49" t="s">
        <v>23</v>
      </c>
      <c r="D9" s="13">
        <v>1635</v>
      </c>
      <c r="E9" s="13">
        <v>1721</v>
      </c>
      <c r="F9" s="36">
        <f>D9-E9</f>
        <v>-86</v>
      </c>
      <c r="G9" s="37">
        <f>F9/E9</f>
        <v>-0.04997094712376525</v>
      </c>
      <c r="H9" s="38"/>
      <c r="I9" s="39"/>
      <c r="J9" s="40"/>
      <c r="K9" s="44"/>
    </row>
    <row r="10" spans="1:11" ht="15">
      <c r="A10" s="48">
        <v>501</v>
      </c>
      <c r="B10" s="27">
        <f t="shared" si="0"/>
        <v>5</v>
      </c>
      <c r="C10" s="49" t="s">
        <v>26</v>
      </c>
      <c r="D10" s="13">
        <v>1502</v>
      </c>
      <c r="E10" s="13">
        <v>1256</v>
      </c>
      <c r="F10" s="36">
        <f>D10-E10</f>
        <v>246</v>
      </c>
      <c r="G10" s="37">
        <f>F10/E10</f>
        <v>0.19585987261146498</v>
      </c>
      <c r="H10" s="38"/>
      <c r="I10" s="39"/>
      <c r="J10" s="40"/>
      <c r="K10" s="44"/>
    </row>
    <row r="11" spans="1:11" ht="15">
      <c r="A11" s="48">
        <v>502</v>
      </c>
      <c r="B11" s="27">
        <f t="shared" si="0"/>
        <v>6</v>
      </c>
      <c r="C11" s="49" t="s">
        <v>28</v>
      </c>
      <c r="D11" s="13">
        <v>1422</v>
      </c>
      <c r="E11" s="13">
        <v>1263</v>
      </c>
      <c r="F11" s="36">
        <f>D11-E11</f>
        <v>159</v>
      </c>
      <c r="G11" s="37">
        <f>F11/E11</f>
        <v>0.12589073634204276</v>
      </c>
      <c r="H11" s="38"/>
      <c r="I11" s="39"/>
      <c r="J11" s="40"/>
      <c r="K11" s="44"/>
    </row>
    <row r="12" spans="1:11" ht="15">
      <c r="A12" s="48">
        <v>601</v>
      </c>
      <c r="B12" s="27">
        <f t="shared" si="0"/>
        <v>7</v>
      </c>
      <c r="C12" s="49" t="s">
        <v>27</v>
      </c>
      <c r="D12" s="13">
        <v>1165</v>
      </c>
      <c r="E12" s="13">
        <v>1239</v>
      </c>
      <c r="F12" s="36">
        <f>D12-E12</f>
        <v>-74</v>
      </c>
      <c r="G12" s="37">
        <f>F12/E12</f>
        <v>-0.05972558514931396</v>
      </c>
      <c r="H12" s="38"/>
      <c r="I12" s="39"/>
      <c r="J12" s="40"/>
      <c r="K12" s="44"/>
    </row>
    <row r="13" spans="1:11" ht="15">
      <c r="A13" s="48">
        <v>560</v>
      </c>
      <c r="B13" s="27">
        <f t="shared" si="0"/>
        <v>8</v>
      </c>
      <c r="C13" s="49" t="s">
        <v>218</v>
      </c>
      <c r="D13" s="13">
        <v>1139</v>
      </c>
      <c r="E13" s="13">
        <v>881</v>
      </c>
      <c r="F13" s="36">
        <f>D13-E13</f>
        <v>258</v>
      </c>
      <c r="G13" s="37">
        <f>F13/E13</f>
        <v>0.29284903518728717</v>
      </c>
      <c r="H13" s="38"/>
      <c r="I13" s="39"/>
      <c r="J13" s="40"/>
      <c r="K13" s="44"/>
    </row>
    <row r="14" spans="1:11" ht="15">
      <c r="A14" s="48">
        <v>302</v>
      </c>
      <c r="B14" s="27">
        <f t="shared" si="0"/>
        <v>9</v>
      </c>
      <c r="C14" s="49" t="s">
        <v>63</v>
      </c>
      <c r="D14" s="13">
        <v>1081</v>
      </c>
      <c r="E14" s="13">
        <v>878</v>
      </c>
      <c r="F14" s="36">
        <f>D14-E14</f>
        <v>203</v>
      </c>
      <c r="G14" s="37">
        <f>F14/E14</f>
        <v>0.23120728929384965</v>
      </c>
      <c r="H14" s="38"/>
      <c r="I14" s="39"/>
      <c r="J14" s="40"/>
      <c r="K14" s="44"/>
    </row>
    <row r="15" spans="1:11" ht="15">
      <c r="A15" s="48">
        <v>802</v>
      </c>
      <c r="B15" s="27">
        <f t="shared" si="0"/>
        <v>10</v>
      </c>
      <c r="C15" s="49" t="s">
        <v>256</v>
      </c>
      <c r="D15" s="13">
        <v>1080</v>
      </c>
      <c r="E15" s="13">
        <v>1067</v>
      </c>
      <c r="F15" s="36">
        <f>D15-E15</f>
        <v>13</v>
      </c>
      <c r="G15" s="37">
        <f>F15/E15</f>
        <v>0.01218369259606373</v>
      </c>
      <c r="H15" s="38"/>
      <c r="I15" s="39"/>
      <c r="J15" s="40"/>
      <c r="K15" s="44"/>
    </row>
    <row r="16" spans="1:11" ht="15">
      <c r="A16" s="48">
        <v>202</v>
      </c>
      <c r="B16" s="27">
        <f t="shared" si="0"/>
        <v>11</v>
      </c>
      <c r="C16" s="49" t="s">
        <v>31</v>
      </c>
      <c r="D16" s="13">
        <v>1035</v>
      </c>
      <c r="E16" s="13">
        <v>1007</v>
      </c>
      <c r="F16" s="36">
        <f>D16-E16</f>
        <v>28</v>
      </c>
      <c r="G16" s="37">
        <f>F16/E16</f>
        <v>0.027805362462760674</v>
      </c>
      <c r="H16" s="38"/>
      <c r="I16" s="39"/>
      <c r="J16" s="40"/>
      <c r="K16" s="44"/>
    </row>
    <row r="17" spans="1:11" ht="15">
      <c r="A17" s="48">
        <v>203</v>
      </c>
      <c r="B17" s="27">
        <f t="shared" si="0"/>
        <v>12</v>
      </c>
      <c r="C17" s="49" t="s">
        <v>32</v>
      </c>
      <c r="D17" s="13">
        <v>1027</v>
      </c>
      <c r="E17" s="13">
        <v>1120</v>
      </c>
      <c r="F17" s="36">
        <f>D17-E17</f>
        <v>-93</v>
      </c>
      <c r="G17" s="37">
        <f>F17/E17</f>
        <v>-0.08303571428571428</v>
      </c>
      <c r="H17" s="38"/>
      <c r="I17" s="39"/>
      <c r="J17" s="40"/>
      <c r="K17" s="44"/>
    </row>
    <row r="18" spans="1:11" ht="15">
      <c r="A18" s="48">
        <v>103</v>
      </c>
      <c r="B18" s="27">
        <f t="shared" si="0"/>
        <v>13</v>
      </c>
      <c r="C18" s="49" t="s">
        <v>249</v>
      </c>
      <c r="D18" s="13">
        <v>915</v>
      </c>
      <c r="E18" s="13">
        <v>946</v>
      </c>
      <c r="F18" s="36">
        <f>D18-E18</f>
        <v>-31</v>
      </c>
      <c r="G18" s="37">
        <f>F18/E18</f>
        <v>-0.03276955602536998</v>
      </c>
      <c r="H18" s="38"/>
      <c r="I18" s="39"/>
      <c r="J18" s="40"/>
      <c r="K18" s="44"/>
    </row>
    <row r="19" spans="1:11" ht="15">
      <c r="A19" s="48">
        <v>104</v>
      </c>
      <c r="B19" s="27">
        <f t="shared" si="0"/>
        <v>14</v>
      </c>
      <c r="C19" s="49" t="s">
        <v>24</v>
      </c>
      <c r="D19" s="13">
        <v>832</v>
      </c>
      <c r="E19" s="13">
        <v>956</v>
      </c>
      <c r="F19" s="36">
        <f>D19-E19</f>
        <v>-124</v>
      </c>
      <c r="G19" s="37">
        <f>F19/E19</f>
        <v>-0.1297071129707113</v>
      </c>
      <c r="H19" s="38"/>
      <c r="I19" s="39"/>
      <c r="J19" s="40"/>
      <c r="K19" s="44"/>
    </row>
    <row r="20" spans="1:11" ht="15">
      <c r="A20" s="48">
        <v>102</v>
      </c>
      <c r="B20" s="27">
        <f t="shared" si="0"/>
        <v>15</v>
      </c>
      <c r="C20" s="49" t="s">
        <v>35</v>
      </c>
      <c r="D20" s="13">
        <v>789</v>
      </c>
      <c r="E20" s="13">
        <v>737</v>
      </c>
      <c r="F20" s="36">
        <f>D20-E20</f>
        <v>52</v>
      </c>
      <c r="G20" s="37">
        <f>F20/E20</f>
        <v>0.07055630936227951</v>
      </c>
      <c r="H20" s="38"/>
      <c r="I20" s="39"/>
      <c r="J20" s="40"/>
      <c r="K20" s="44"/>
    </row>
    <row r="21" spans="1:11" ht="15">
      <c r="A21" s="48">
        <v>197</v>
      </c>
      <c r="B21" s="27">
        <f t="shared" si="0"/>
        <v>16</v>
      </c>
      <c r="C21" s="49" t="s">
        <v>29</v>
      </c>
      <c r="D21" s="13">
        <v>780</v>
      </c>
      <c r="E21" s="13">
        <v>807</v>
      </c>
      <c r="F21" s="36">
        <f>D21-E21</f>
        <v>-27</v>
      </c>
      <c r="G21" s="37">
        <f>F21/E21</f>
        <v>-0.03345724907063197</v>
      </c>
      <c r="H21" s="38"/>
      <c r="I21" s="39"/>
      <c r="J21" s="40"/>
      <c r="K21" s="44"/>
    </row>
    <row r="22" spans="1:11" ht="15">
      <c r="A22" s="48">
        <v>303</v>
      </c>
      <c r="B22" s="27">
        <f t="shared" si="0"/>
        <v>17</v>
      </c>
      <c r="C22" s="49" t="s">
        <v>289</v>
      </c>
      <c r="D22" s="13">
        <v>716</v>
      </c>
      <c r="E22" s="13">
        <v>695</v>
      </c>
      <c r="F22" s="36">
        <f>D22-E22</f>
        <v>21</v>
      </c>
      <c r="G22" s="37">
        <f>F22/E22</f>
        <v>0.030215827338129497</v>
      </c>
      <c r="H22" s="38"/>
      <c r="I22" s="39"/>
      <c r="J22" s="40"/>
      <c r="K22" s="44"/>
    </row>
    <row r="23" spans="1:11" ht="15">
      <c r="A23" s="48">
        <v>2</v>
      </c>
      <c r="B23" s="27">
        <f t="shared" si="0"/>
        <v>18</v>
      </c>
      <c r="C23" s="49" t="s">
        <v>184</v>
      </c>
      <c r="D23" s="13">
        <v>675</v>
      </c>
      <c r="E23" s="13">
        <v>620</v>
      </c>
      <c r="F23" s="36">
        <f>D23-E23</f>
        <v>55</v>
      </c>
      <c r="G23" s="37">
        <f>F23/E23</f>
        <v>0.08870967741935484</v>
      </c>
      <c r="H23" s="38"/>
      <c r="I23" s="39"/>
      <c r="J23" s="40"/>
      <c r="K23" s="44"/>
    </row>
    <row r="24" spans="1:11" ht="15">
      <c r="A24" s="48">
        <v>803</v>
      </c>
      <c r="B24" s="27">
        <f t="shared" si="0"/>
        <v>19</v>
      </c>
      <c r="C24" s="49" t="s">
        <v>331</v>
      </c>
      <c r="D24" s="13">
        <v>650</v>
      </c>
      <c r="E24" s="13">
        <v>627</v>
      </c>
      <c r="F24" s="36">
        <f>D24-E24</f>
        <v>23</v>
      </c>
      <c r="G24" s="37">
        <f>F24/E24</f>
        <v>0.03668261562998405</v>
      </c>
      <c r="H24" s="38"/>
      <c r="I24" s="39"/>
      <c r="J24" s="40"/>
      <c r="K24" s="44"/>
    </row>
    <row r="25" spans="1:11" ht="15">
      <c r="A25" s="48">
        <v>503</v>
      </c>
      <c r="B25" s="27">
        <f t="shared" si="0"/>
        <v>20</v>
      </c>
      <c r="C25" s="49" t="s">
        <v>37</v>
      </c>
      <c r="D25" s="13">
        <v>643</v>
      </c>
      <c r="E25" s="13">
        <v>577</v>
      </c>
      <c r="F25" s="36">
        <f>D25-E25</f>
        <v>66</v>
      </c>
      <c r="G25" s="37">
        <f>F25/E25</f>
        <v>0.11438474870017332</v>
      </c>
      <c r="H25" s="38"/>
      <c r="I25" s="39"/>
      <c r="J25" s="40"/>
      <c r="K25" s="44"/>
    </row>
    <row r="26" spans="1:11" ht="15">
      <c r="A26" s="48">
        <v>606</v>
      </c>
      <c r="B26" s="27">
        <f t="shared" si="0"/>
        <v>21</v>
      </c>
      <c r="C26" s="49" t="s">
        <v>83</v>
      </c>
      <c r="D26" s="13">
        <v>642</v>
      </c>
      <c r="E26" s="13">
        <v>517</v>
      </c>
      <c r="F26" s="36">
        <f>D26-E26</f>
        <v>125</v>
      </c>
      <c r="G26" s="37">
        <f>F26/E26</f>
        <v>0.24177949709864605</v>
      </c>
      <c r="H26" s="54"/>
      <c r="I26" s="39"/>
      <c r="J26" s="40"/>
      <c r="K26" s="44"/>
    </row>
    <row r="27" spans="1:11" ht="15">
      <c r="A27" s="48">
        <v>607</v>
      </c>
      <c r="B27" s="27">
        <f t="shared" si="0"/>
        <v>22</v>
      </c>
      <c r="C27" s="49" t="s">
        <v>50</v>
      </c>
      <c r="D27" s="13">
        <v>623</v>
      </c>
      <c r="E27" s="13">
        <v>635</v>
      </c>
      <c r="F27" s="36">
        <f>D27-E27</f>
        <v>-12</v>
      </c>
      <c r="G27" s="37">
        <f>F27/E27</f>
        <v>-0.01889763779527559</v>
      </c>
      <c r="H27" s="38"/>
      <c r="I27" s="39"/>
      <c r="J27" s="40"/>
      <c r="K27" s="44"/>
    </row>
    <row r="28" spans="1:11" ht="15">
      <c r="A28" s="48">
        <v>609</v>
      </c>
      <c r="B28" s="27">
        <f t="shared" si="0"/>
        <v>23</v>
      </c>
      <c r="C28" s="49" t="s">
        <v>164</v>
      </c>
      <c r="D28" s="13">
        <v>622</v>
      </c>
      <c r="E28" s="13">
        <v>609</v>
      </c>
      <c r="F28" s="36">
        <f>D28-E28</f>
        <v>13</v>
      </c>
      <c r="G28" s="37">
        <f>F28/E28</f>
        <v>0.021346469622331693</v>
      </c>
      <c r="H28" s="38"/>
      <c r="I28" s="39"/>
      <c r="J28" s="40"/>
      <c r="K28" s="44"/>
    </row>
    <row r="29" spans="1:11" ht="15">
      <c r="A29" s="48">
        <v>610</v>
      </c>
      <c r="B29" s="27">
        <f t="shared" si="0"/>
        <v>24</v>
      </c>
      <c r="C29" s="49" t="s">
        <v>38</v>
      </c>
      <c r="D29" s="13">
        <v>620</v>
      </c>
      <c r="E29" s="13">
        <v>531</v>
      </c>
      <c r="F29" s="36">
        <f>D29-E29</f>
        <v>89</v>
      </c>
      <c r="G29" s="37">
        <f>F29/E29</f>
        <v>0.16760828625235405</v>
      </c>
      <c r="H29" s="38"/>
      <c r="I29" s="39"/>
      <c r="J29" s="40"/>
      <c r="K29" s="44"/>
    </row>
    <row r="30" spans="1:11" ht="15">
      <c r="A30" s="48">
        <v>611</v>
      </c>
      <c r="B30" s="27">
        <f t="shared" si="0"/>
        <v>25</v>
      </c>
      <c r="C30" s="49" t="s">
        <v>307</v>
      </c>
      <c r="D30" s="13">
        <v>613</v>
      </c>
      <c r="E30" s="13">
        <v>679</v>
      </c>
      <c r="F30" s="36">
        <f>D30-E30</f>
        <v>-66</v>
      </c>
      <c r="G30" s="37">
        <f>F30/E30</f>
        <v>-0.09720176730486009</v>
      </c>
      <c r="H30" s="38"/>
      <c r="I30" s="39"/>
      <c r="J30" s="40"/>
      <c r="K30" s="44"/>
    </row>
    <row r="31" spans="1:11" ht="15">
      <c r="A31" s="48">
        <v>612</v>
      </c>
      <c r="B31" s="27">
        <f t="shared" si="0"/>
        <v>26</v>
      </c>
      <c r="C31" s="49" t="s">
        <v>25</v>
      </c>
      <c r="D31" s="13">
        <v>611</v>
      </c>
      <c r="E31" s="13">
        <v>864</v>
      </c>
      <c r="F31" s="36">
        <f>D31-E31</f>
        <v>-253</v>
      </c>
      <c r="G31" s="37">
        <f>F31/E31</f>
        <v>-0.29282407407407407</v>
      </c>
      <c r="H31" s="38"/>
      <c r="I31" s="39"/>
      <c r="J31" s="40"/>
      <c r="K31" s="44"/>
    </row>
    <row r="32" spans="1:11" ht="15">
      <c r="A32" s="48">
        <v>105</v>
      </c>
      <c r="B32" s="27">
        <f t="shared" si="0"/>
        <v>27</v>
      </c>
      <c r="C32" s="49" t="s">
        <v>49</v>
      </c>
      <c r="D32" s="13">
        <v>582</v>
      </c>
      <c r="E32" s="13">
        <v>678</v>
      </c>
      <c r="F32" s="36">
        <f>D32-E32</f>
        <v>-96</v>
      </c>
      <c r="G32" s="37">
        <f>F32/E32</f>
        <v>-0.1415929203539823</v>
      </c>
      <c r="H32" s="38"/>
      <c r="I32" s="39"/>
      <c r="J32" s="40"/>
      <c r="K32" s="44"/>
    </row>
    <row r="33" spans="1:11" ht="15">
      <c r="A33" s="48">
        <v>106</v>
      </c>
      <c r="B33" s="27">
        <f t="shared" si="0"/>
        <v>28</v>
      </c>
      <c r="C33" s="49" t="s">
        <v>165</v>
      </c>
      <c r="D33" s="13">
        <v>562</v>
      </c>
      <c r="E33" s="13">
        <v>471</v>
      </c>
      <c r="F33" s="36">
        <f>D33-E33</f>
        <v>91</v>
      </c>
      <c r="G33" s="37">
        <f>F33/E33</f>
        <v>0.1932059447983015</v>
      </c>
      <c r="H33" s="38"/>
      <c r="I33" s="39"/>
      <c r="J33" s="40"/>
      <c r="K33" s="44"/>
    </row>
    <row r="34" spans="1:11" ht="15">
      <c r="A34" s="48">
        <v>304</v>
      </c>
      <c r="B34" s="27">
        <f t="shared" si="0"/>
        <v>29</v>
      </c>
      <c r="C34" s="49" t="s">
        <v>210</v>
      </c>
      <c r="D34" s="13">
        <v>561</v>
      </c>
      <c r="E34" s="13">
        <v>595</v>
      </c>
      <c r="F34" s="36">
        <f>D34-E34</f>
        <v>-34</v>
      </c>
      <c r="G34" s="37">
        <f>F34/E34</f>
        <v>-0.05714285714285714</v>
      </c>
      <c r="H34" s="38"/>
      <c r="I34" s="39"/>
      <c r="J34" s="40"/>
      <c r="K34" s="44"/>
    </row>
    <row r="35" spans="1:11" ht="15">
      <c r="A35" s="48">
        <v>107</v>
      </c>
      <c r="B35" s="27">
        <f t="shared" si="0"/>
        <v>30</v>
      </c>
      <c r="C35" s="49" t="s">
        <v>30</v>
      </c>
      <c r="D35" s="13">
        <v>550</v>
      </c>
      <c r="E35" s="13">
        <v>596</v>
      </c>
      <c r="F35" s="36">
        <f>D35-E35</f>
        <v>-46</v>
      </c>
      <c r="G35" s="37">
        <f>F35/E35</f>
        <v>-0.07718120805369127</v>
      </c>
      <c r="H35" s="38"/>
      <c r="I35" s="39"/>
      <c r="J35" s="40"/>
      <c r="K35" s="44"/>
    </row>
    <row r="36" spans="1:11" ht="15">
      <c r="A36" s="48">
        <v>108</v>
      </c>
      <c r="B36" s="27">
        <f t="shared" si="0"/>
        <v>31</v>
      </c>
      <c r="C36" s="49" t="s">
        <v>36</v>
      </c>
      <c r="D36" s="13">
        <v>545</v>
      </c>
      <c r="E36" s="13">
        <v>489</v>
      </c>
      <c r="F36" s="36">
        <f>D36-E36</f>
        <v>56</v>
      </c>
      <c r="G36" s="37">
        <f>F36/E36</f>
        <v>0.11451942740286299</v>
      </c>
      <c r="H36" s="38"/>
      <c r="I36" s="39"/>
      <c r="J36" s="40"/>
      <c r="K36" s="44"/>
    </row>
    <row r="37" spans="1:11" ht="15">
      <c r="A37" s="48">
        <v>109</v>
      </c>
      <c r="B37" s="27">
        <f t="shared" si="0"/>
        <v>32</v>
      </c>
      <c r="C37" s="49" t="s">
        <v>235</v>
      </c>
      <c r="D37" s="13">
        <v>535</v>
      </c>
      <c r="E37" s="13">
        <v>523</v>
      </c>
      <c r="F37" s="36">
        <f>D37-E37</f>
        <v>12</v>
      </c>
      <c r="G37" s="37">
        <f>F37/E37</f>
        <v>0.022944550669216062</v>
      </c>
      <c r="H37" s="38"/>
      <c r="I37" s="39"/>
      <c r="J37" s="40"/>
      <c r="K37" s="44"/>
    </row>
    <row r="38" spans="1:11" ht="15">
      <c r="A38" s="48">
        <v>110</v>
      </c>
      <c r="B38" s="27">
        <f t="shared" si="0"/>
        <v>33</v>
      </c>
      <c r="C38" s="49" t="s">
        <v>43</v>
      </c>
      <c r="D38" s="13">
        <v>530</v>
      </c>
      <c r="E38" s="13">
        <v>379</v>
      </c>
      <c r="F38" s="36">
        <f>D38-E38</f>
        <v>151</v>
      </c>
      <c r="G38" s="37">
        <f>F38/E38</f>
        <v>0.39841688654353563</v>
      </c>
      <c r="H38" s="38"/>
      <c r="I38" s="39"/>
      <c r="J38" s="40"/>
      <c r="K38" s="44"/>
    </row>
    <row r="39" spans="1:11" ht="15">
      <c r="A39" s="48">
        <v>111</v>
      </c>
      <c r="B39" s="27">
        <f t="shared" si="0"/>
        <v>34</v>
      </c>
      <c r="C39" s="49" t="s">
        <v>51</v>
      </c>
      <c r="D39" s="13">
        <v>519</v>
      </c>
      <c r="E39" s="13">
        <v>491</v>
      </c>
      <c r="F39" s="36">
        <f>D39-E39</f>
        <v>28</v>
      </c>
      <c r="G39" s="37">
        <f>F39/E39</f>
        <v>0.05702647657841141</v>
      </c>
      <c r="H39" s="38"/>
      <c r="I39" s="39"/>
      <c r="J39" s="40"/>
      <c r="K39" s="44"/>
    </row>
    <row r="40" spans="1:11" ht="15">
      <c r="A40" s="48">
        <v>140</v>
      </c>
      <c r="B40" s="27">
        <f t="shared" si="0"/>
        <v>35</v>
      </c>
      <c r="C40" s="49" t="s">
        <v>231</v>
      </c>
      <c r="D40" s="13">
        <v>513</v>
      </c>
      <c r="E40" s="13">
        <v>427</v>
      </c>
      <c r="F40" s="36">
        <f>D40-E40</f>
        <v>86</v>
      </c>
      <c r="G40" s="37">
        <f>F40/E40</f>
        <v>0.20140515222482436</v>
      </c>
      <c r="H40" s="38"/>
      <c r="I40" s="44"/>
      <c r="J40" s="40"/>
      <c r="K40" s="44"/>
    </row>
    <row r="41" spans="1:11" ht="15">
      <c r="A41" s="48">
        <v>139</v>
      </c>
      <c r="B41" s="27">
        <f t="shared" si="0"/>
        <v>36</v>
      </c>
      <c r="C41" s="49" t="s">
        <v>230</v>
      </c>
      <c r="D41" s="13">
        <v>503</v>
      </c>
      <c r="E41" s="13">
        <v>520</v>
      </c>
      <c r="F41" s="36">
        <f>D41-E41</f>
        <v>-17</v>
      </c>
      <c r="G41" s="37">
        <f>F41/E41</f>
        <v>-0.032692307692307694</v>
      </c>
      <c r="H41" s="38"/>
      <c r="I41" s="39"/>
      <c r="J41" s="40"/>
      <c r="K41" s="44"/>
    </row>
    <row r="42" spans="1:11" ht="15">
      <c r="A42" s="48">
        <v>112</v>
      </c>
      <c r="B42" s="27">
        <f t="shared" si="0"/>
        <v>37</v>
      </c>
      <c r="C42" s="49" t="s">
        <v>34</v>
      </c>
      <c r="D42" s="13">
        <v>492</v>
      </c>
      <c r="E42" s="13">
        <v>571</v>
      </c>
      <c r="F42" s="36">
        <f>D42-E42</f>
        <v>-79</v>
      </c>
      <c r="G42" s="37">
        <f>F42/E42</f>
        <v>-0.138353765323993</v>
      </c>
      <c r="H42" s="38"/>
      <c r="I42" s="39"/>
      <c r="J42" s="40"/>
      <c r="K42" s="44"/>
    </row>
    <row r="43" spans="1:11" ht="15">
      <c r="A43" s="48">
        <v>204</v>
      </c>
      <c r="B43" s="27">
        <f t="shared" si="0"/>
        <v>38</v>
      </c>
      <c r="C43" s="49" t="s">
        <v>320</v>
      </c>
      <c r="D43" s="13">
        <v>489</v>
      </c>
      <c r="E43" s="13">
        <v>578</v>
      </c>
      <c r="F43" s="36">
        <f>D43-E43</f>
        <v>-89</v>
      </c>
      <c r="G43" s="37">
        <f>F43/E43</f>
        <v>-0.15397923875432526</v>
      </c>
      <c r="H43" s="38"/>
      <c r="I43" s="39"/>
      <c r="J43" s="40"/>
      <c r="K43" s="44"/>
    </row>
    <row r="44" spans="1:11" ht="15">
      <c r="A44" s="48">
        <v>901</v>
      </c>
      <c r="B44" s="27">
        <f t="shared" si="0"/>
        <v>39</v>
      </c>
      <c r="C44" s="49" t="s">
        <v>67</v>
      </c>
      <c r="D44" s="13">
        <v>487</v>
      </c>
      <c r="E44" s="13">
        <v>497</v>
      </c>
      <c r="F44" s="36">
        <f>D44-E44</f>
        <v>-10</v>
      </c>
      <c r="G44" s="37">
        <f>F44/E44</f>
        <v>-0.02012072434607646</v>
      </c>
      <c r="H44" s="38"/>
      <c r="I44" s="39"/>
      <c r="J44" s="40"/>
      <c r="K44" s="44"/>
    </row>
    <row r="45" spans="1:11" ht="15">
      <c r="A45" s="48">
        <v>902</v>
      </c>
      <c r="B45" s="27">
        <f t="shared" si="0"/>
        <v>40</v>
      </c>
      <c r="C45" s="49" t="s">
        <v>45</v>
      </c>
      <c r="D45" s="13">
        <v>481</v>
      </c>
      <c r="E45" s="13">
        <v>470</v>
      </c>
      <c r="F45" s="36">
        <f>D45-E45</f>
        <v>11</v>
      </c>
      <c r="G45" s="37">
        <f>F45/E45</f>
        <v>0.023404255319148935</v>
      </c>
      <c r="H45" s="38"/>
      <c r="I45" s="39"/>
      <c r="J45" s="40"/>
      <c r="K45" s="44"/>
    </row>
    <row r="46" spans="1:11" ht="15">
      <c r="A46" s="48">
        <v>615</v>
      </c>
      <c r="B46" s="27">
        <f t="shared" si="0"/>
        <v>41</v>
      </c>
      <c r="C46" s="49" t="s">
        <v>115</v>
      </c>
      <c r="D46" s="13">
        <v>467</v>
      </c>
      <c r="E46" s="13">
        <v>447</v>
      </c>
      <c r="F46" s="36">
        <f>D46-E46</f>
        <v>20</v>
      </c>
      <c r="G46" s="37">
        <f>F46/E46</f>
        <v>0.0447427293064877</v>
      </c>
      <c r="H46" s="45"/>
      <c r="I46" s="44"/>
      <c r="J46" s="40"/>
      <c r="K46" s="44"/>
    </row>
    <row r="47" spans="1:11" ht="15">
      <c r="A47" s="48">
        <v>623</v>
      </c>
      <c r="B47" s="27">
        <f t="shared" si="0"/>
        <v>42</v>
      </c>
      <c r="C47" s="49" t="s">
        <v>188</v>
      </c>
      <c r="D47" s="13">
        <v>461</v>
      </c>
      <c r="E47" s="13">
        <v>390</v>
      </c>
      <c r="F47" s="36">
        <f>D47-E47</f>
        <v>71</v>
      </c>
      <c r="G47" s="37">
        <f>F47/E47</f>
        <v>0.18205128205128204</v>
      </c>
      <c r="H47" s="38"/>
      <c r="I47" s="39"/>
      <c r="J47" s="40"/>
      <c r="K47" s="44"/>
    </row>
    <row r="48" spans="1:11" ht="15">
      <c r="A48" s="48">
        <v>903</v>
      </c>
      <c r="B48" s="27">
        <f t="shared" si="0"/>
        <v>43</v>
      </c>
      <c r="C48" s="49" t="s">
        <v>44</v>
      </c>
      <c r="D48" s="13">
        <v>453</v>
      </c>
      <c r="E48" s="13">
        <v>485</v>
      </c>
      <c r="F48" s="36">
        <f>D48-E48</f>
        <v>-32</v>
      </c>
      <c r="G48" s="37">
        <f>F48/E48</f>
        <v>-0.06597938144329897</v>
      </c>
      <c r="H48" s="38"/>
      <c r="I48" s="39"/>
      <c r="J48" s="40"/>
      <c r="K48" s="44"/>
    </row>
    <row r="49" spans="1:11" ht="15">
      <c r="A49" s="48">
        <v>113</v>
      </c>
      <c r="B49" s="27">
        <f t="shared" si="0"/>
        <v>44</v>
      </c>
      <c r="C49" s="49" t="s">
        <v>223</v>
      </c>
      <c r="D49" s="13">
        <v>453</v>
      </c>
      <c r="E49" s="13">
        <v>370</v>
      </c>
      <c r="F49" s="36">
        <f>D49-E49</f>
        <v>83</v>
      </c>
      <c r="G49" s="37">
        <f>F49/E49</f>
        <v>0.22432432432432434</v>
      </c>
      <c r="H49" s="38"/>
      <c r="I49" s="39"/>
      <c r="J49" s="40"/>
      <c r="K49" s="44"/>
    </row>
    <row r="50" spans="1:11" ht="15">
      <c r="A50" s="48">
        <v>305</v>
      </c>
      <c r="B50" s="27">
        <f t="shared" si="0"/>
        <v>45</v>
      </c>
      <c r="C50" s="49" t="s">
        <v>57</v>
      </c>
      <c r="D50" s="13">
        <v>441</v>
      </c>
      <c r="E50" s="13">
        <v>464</v>
      </c>
      <c r="F50" s="36">
        <f>D50-E50</f>
        <v>-23</v>
      </c>
      <c r="G50" s="37">
        <f>F50/E50</f>
        <v>-0.04956896551724138</v>
      </c>
      <c r="H50" s="38"/>
      <c r="I50" s="39"/>
      <c r="J50" s="40"/>
      <c r="K50" s="44"/>
    </row>
    <row r="51" spans="1:10" ht="15">
      <c r="A51" s="48">
        <v>3</v>
      </c>
      <c r="B51" s="27">
        <f t="shared" si="0"/>
        <v>46</v>
      </c>
      <c r="C51" s="49" t="s">
        <v>41</v>
      </c>
      <c r="D51" s="13">
        <v>429</v>
      </c>
      <c r="E51" s="13">
        <v>449</v>
      </c>
      <c r="F51" s="36">
        <f>D51-E51</f>
        <v>-20</v>
      </c>
      <c r="G51" s="37">
        <f>F51/E51</f>
        <v>-0.044543429844097995</v>
      </c>
      <c r="H51" s="38"/>
      <c r="I51" s="39"/>
      <c r="J51" s="40"/>
    </row>
    <row r="52" spans="1:11" ht="15">
      <c r="A52" s="48">
        <v>904</v>
      </c>
      <c r="B52" s="27">
        <f t="shared" si="0"/>
        <v>47</v>
      </c>
      <c r="C52" s="49" t="s">
        <v>152</v>
      </c>
      <c r="D52" s="13">
        <v>423</v>
      </c>
      <c r="E52" s="13">
        <v>367</v>
      </c>
      <c r="F52" s="36">
        <f>D52-E52</f>
        <v>56</v>
      </c>
      <c r="G52" s="37">
        <f>F52/E52</f>
        <v>0.15258855585831063</v>
      </c>
      <c r="H52" s="38"/>
      <c r="I52" s="39"/>
      <c r="J52" s="40"/>
      <c r="K52" s="44"/>
    </row>
    <row r="53" spans="1:11" ht="15">
      <c r="A53" s="48">
        <v>115</v>
      </c>
      <c r="B53" s="27">
        <f t="shared" si="0"/>
        <v>48</v>
      </c>
      <c r="C53" s="49" t="s">
        <v>236</v>
      </c>
      <c r="D53" s="13">
        <v>416</v>
      </c>
      <c r="E53" s="13">
        <v>487</v>
      </c>
      <c r="F53" s="36">
        <f>D53-E53</f>
        <v>-71</v>
      </c>
      <c r="G53" s="37">
        <f>F53/E53</f>
        <v>-0.1457905544147844</v>
      </c>
      <c r="H53" s="38"/>
      <c r="I53" s="39"/>
      <c r="J53" s="40"/>
      <c r="K53" s="44"/>
    </row>
    <row r="54" spans="1:11" ht="15">
      <c r="A54" s="48">
        <v>206</v>
      </c>
      <c r="B54" s="27">
        <f t="shared" si="0"/>
        <v>49</v>
      </c>
      <c r="C54" s="49" t="s">
        <v>174</v>
      </c>
      <c r="D54" s="13">
        <v>415</v>
      </c>
      <c r="E54" s="13">
        <v>435</v>
      </c>
      <c r="F54" s="36">
        <f>D54-E54</f>
        <v>-20</v>
      </c>
      <c r="G54" s="37">
        <f>F54/E54</f>
        <v>-0.04597701149425287</v>
      </c>
      <c r="H54" s="38"/>
      <c r="I54" s="39"/>
      <c r="J54" s="40"/>
      <c r="K54" s="44"/>
    </row>
    <row r="55" spans="1:11" ht="15">
      <c r="A55" s="48">
        <v>701</v>
      </c>
      <c r="B55" s="27">
        <f t="shared" si="0"/>
        <v>50</v>
      </c>
      <c r="C55" s="49" t="s">
        <v>227</v>
      </c>
      <c r="D55" s="13">
        <v>410</v>
      </c>
      <c r="E55" s="13">
        <v>549</v>
      </c>
      <c r="F55" s="36">
        <f>D55-E55</f>
        <v>-139</v>
      </c>
      <c r="G55" s="37">
        <f>F55/E55</f>
        <v>-0.25318761384335153</v>
      </c>
      <c r="H55" s="38"/>
      <c r="I55" s="39"/>
      <c r="J55" s="40"/>
      <c r="K55" s="44"/>
    </row>
    <row r="56" spans="1:11" ht="15">
      <c r="A56" s="48">
        <v>707</v>
      </c>
      <c r="B56" s="27">
        <f t="shared" si="0"/>
        <v>51</v>
      </c>
      <c r="C56" s="49" t="s">
        <v>81</v>
      </c>
      <c r="D56" s="13">
        <v>408</v>
      </c>
      <c r="E56" s="13">
        <v>452</v>
      </c>
      <c r="F56" s="36">
        <f>D56-E56</f>
        <v>-44</v>
      </c>
      <c r="G56" s="37">
        <f>F56/E56</f>
        <v>-0.09734513274336283</v>
      </c>
      <c r="H56" s="38"/>
      <c r="I56" s="39"/>
      <c r="J56" s="40"/>
      <c r="K56" s="44"/>
    </row>
    <row r="57" spans="1:11" ht="15">
      <c r="A57" s="48">
        <v>709</v>
      </c>
      <c r="B57" s="27">
        <f t="shared" si="0"/>
        <v>52</v>
      </c>
      <c r="C57" s="49" t="s">
        <v>42</v>
      </c>
      <c r="D57" s="13">
        <v>408</v>
      </c>
      <c r="E57" s="13">
        <v>436</v>
      </c>
      <c r="F57" s="36">
        <f>D57-E57</f>
        <v>-28</v>
      </c>
      <c r="G57" s="37">
        <f>F57/E57</f>
        <v>-0.06422018348623854</v>
      </c>
      <c r="H57" s="38"/>
      <c r="I57" s="39"/>
      <c r="J57" s="40"/>
      <c r="K57" s="44"/>
    </row>
    <row r="58" spans="1:11" ht="15">
      <c r="A58" s="48">
        <v>116</v>
      </c>
      <c r="B58" s="27">
        <f t="shared" si="0"/>
        <v>53</v>
      </c>
      <c r="C58" s="49" t="s">
        <v>33</v>
      </c>
      <c r="D58" s="13">
        <v>380</v>
      </c>
      <c r="E58" s="13">
        <v>354</v>
      </c>
      <c r="F58" s="36">
        <f>D58-E58</f>
        <v>26</v>
      </c>
      <c r="G58" s="37">
        <f>F58/E58</f>
        <v>0.07344632768361582</v>
      </c>
      <c r="H58" s="38"/>
      <c r="I58" s="39"/>
      <c r="J58" s="40"/>
      <c r="K58" s="44"/>
    </row>
    <row r="59" spans="1:11" ht="15">
      <c r="A59" s="48">
        <v>207</v>
      </c>
      <c r="B59" s="27">
        <f t="shared" si="0"/>
        <v>54</v>
      </c>
      <c r="C59" s="49" t="s">
        <v>172</v>
      </c>
      <c r="D59" s="13">
        <v>380</v>
      </c>
      <c r="E59" s="13">
        <v>475</v>
      </c>
      <c r="F59" s="36">
        <f>D59-E59</f>
        <v>-95</v>
      </c>
      <c r="G59" s="37">
        <f>F59/E59</f>
        <v>-0.2</v>
      </c>
      <c r="H59" s="38"/>
      <c r="I59" s="39"/>
      <c r="J59" s="40"/>
      <c r="K59" s="44"/>
    </row>
    <row r="60" spans="1:11" ht="15">
      <c r="A60" s="48">
        <v>208</v>
      </c>
      <c r="B60" s="27">
        <f t="shared" si="0"/>
        <v>55</v>
      </c>
      <c r="C60" s="49" t="s">
        <v>224</v>
      </c>
      <c r="D60" s="13">
        <v>363</v>
      </c>
      <c r="E60" s="13">
        <v>508</v>
      </c>
      <c r="F60" s="36">
        <f>D60-E60</f>
        <v>-145</v>
      </c>
      <c r="G60" s="37">
        <f>F60/E60</f>
        <v>-0.2854330708661417</v>
      </c>
      <c r="H60" s="38"/>
      <c r="I60" s="39"/>
      <c r="J60" s="40"/>
      <c r="K60" s="44"/>
    </row>
    <row r="61" spans="1:11" ht="15">
      <c r="A61" s="48">
        <v>306</v>
      </c>
      <c r="B61" s="27">
        <f t="shared" si="0"/>
        <v>56</v>
      </c>
      <c r="C61" s="49" t="s">
        <v>48</v>
      </c>
      <c r="D61" s="13">
        <v>358</v>
      </c>
      <c r="E61" s="13">
        <v>356</v>
      </c>
      <c r="F61" s="36">
        <f>D61-E61</f>
        <v>2</v>
      </c>
      <c r="G61" s="37">
        <f>F61/E61</f>
        <v>0.0056179775280898875</v>
      </c>
      <c r="H61" s="38"/>
      <c r="I61" s="39"/>
      <c r="J61" s="40"/>
      <c r="K61" s="44"/>
    </row>
    <row r="62" spans="1:11" ht="15">
      <c r="A62" s="48">
        <v>307</v>
      </c>
      <c r="B62" s="27">
        <f t="shared" si="0"/>
        <v>57</v>
      </c>
      <c r="C62" s="49" t="s">
        <v>160</v>
      </c>
      <c r="D62" s="13">
        <v>351</v>
      </c>
      <c r="E62" s="13">
        <v>260</v>
      </c>
      <c r="F62" s="36">
        <f>D62-E62</f>
        <v>91</v>
      </c>
      <c r="G62" s="37">
        <f>F62/E62</f>
        <v>0.35</v>
      </c>
      <c r="H62" s="38"/>
      <c r="I62" s="39"/>
      <c r="J62" s="40"/>
      <c r="K62" s="44"/>
    </row>
    <row r="63" spans="1:11" ht="15">
      <c r="A63" s="48">
        <v>504</v>
      </c>
      <c r="B63" s="27">
        <f t="shared" si="0"/>
        <v>58</v>
      </c>
      <c r="C63" s="49" t="s">
        <v>290</v>
      </c>
      <c r="D63" s="13">
        <v>349</v>
      </c>
      <c r="E63" s="13">
        <v>471</v>
      </c>
      <c r="F63" s="36">
        <f>D63-E63</f>
        <v>-122</v>
      </c>
      <c r="G63" s="37">
        <f>F63/E63</f>
        <v>-0.25902335456475584</v>
      </c>
      <c r="H63" s="38"/>
      <c r="I63" s="39"/>
      <c r="J63" s="40"/>
      <c r="K63" s="44"/>
    </row>
    <row r="64" spans="1:11" ht="15">
      <c r="A64" s="48">
        <v>255</v>
      </c>
      <c r="B64" s="27">
        <f t="shared" si="0"/>
        <v>59</v>
      </c>
      <c r="C64" s="49" t="s">
        <v>239</v>
      </c>
      <c r="D64" s="13">
        <v>344</v>
      </c>
      <c r="E64" s="13">
        <v>260</v>
      </c>
      <c r="F64" s="36">
        <f>D64-E64</f>
        <v>84</v>
      </c>
      <c r="G64" s="37">
        <f>F64/E64</f>
        <v>0.3230769230769231</v>
      </c>
      <c r="H64" s="38"/>
      <c r="I64" s="39"/>
      <c r="J64" s="40"/>
      <c r="K64" s="44"/>
    </row>
    <row r="65" spans="1:11" ht="15">
      <c r="A65" s="48">
        <v>221</v>
      </c>
      <c r="B65" s="27">
        <f t="shared" si="0"/>
        <v>60</v>
      </c>
      <c r="C65" s="49" t="s">
        <v>191</v>
      </c>
      <c r="D65" s="13">
        <v>335</v>
      </c>
      <c r="E65" s="13">
        <v>235</v>
      </c>
      <c r="F65" s="36">
        <f>D65-E65</f>
        <v>100</v>
      </c>
      <c r="G65" s="37">
        <f>F65/E65</f>
        <v>0.425531914893617</v>
      </c>
      <c r="H65" s="38"/>
      <c r="I65" s="39"/>
      <c r="J65" s="40"/>
      <c r="K65" s="44"/>
    </row>
    <row r="66" spans="1:11" ht="15">
      <c r="A66" s="48">
        <v>118</v>
      </c>
      <c r="B66" s="27">
        <f t="shared" si="0"/>
        <v>61</v>
      </c>
      <c r="C66" s="49" t="s">
        <v>233</v>
      </c>
      <c r="D66" s="13">
        <v>316</v>
      </c>
      <c r="E66" s="13">
        <v>281</v>
      </c>
      <c r="F66" s="36">
        <f>D66-E66</f>
        <v>35</v>
      </c>
      <c r="G66" s="37">
        <f>F66/E66</f>
        <v>0.12455516014234876</v>
      </c>
      <c r="H66" s="38"/>
      <c r="I66" s="39"/>
      <c r="J66" s="40"/>
      <c r="K66" s="44"/>
    </row>
    <row r="67" spans="1:11" ht="15">
      <c r="A67" s="48">
        <v>905</v>
      </c>
      <c r="B67" s="27">
        <f t="shared" si="0"/>
        <v>62</v>
      </c>
      <c r="C67" s="49" t="s">
        <v>238</v>
      </c>
      <c r="D67" s="13">
        <v>315</v>
      </c>
      <c r="E67" s="13">
        <v>373</v>
      </c>
      <c r="F67" s="36">
        <f>D67-E67</f>
        <v>-58</v>
      </c>
      <c r="G67" s="37">
        <f>F67/E67</f>
        <v>-0.1554959785522788</v>
      </c>
      <c r="H67" s="38"/>
      <c r="I67" s="39"/>
      <c r="J67" s="40"/>
      <c r="K67" s="44"/>
    </row>
    <row r="68" spans="1:11" ht="15">
      <c r="A68" s="48">
        <v>119</v>
      </c>
      <c r="B68" s="27">
        <f t="shared" si="0"/>
        <v>63</v>
      </c>
      <c r="C68" s="49" t="s">
        <v>217</v>
      </c>
      <c r="D68" s="13">
        <v>292</v>
      </c>
      <c r="E68" s="13">
        <v>294</v>
      </c>
      <c r="F68" s="36">
        <f>D68-E68</f>
        <v>-2</v>
      </c>
      <c r="G68" s="37">
        <f>F68/E68</f>
        <v>-0.006802721088435374</v>
      </c>
      <c r="H68" s="38"/>
      <c r="I68" s="39"/>
      <c r="J68" s="40"/>
      <c r="K68" s="44"/>
    </row>
    <row r="69" spans="1:11" ht="15">
      <c r="A69" s="48">
        <v>308</v>
      </c>
      <c r="B69" s="27">
        <f t="shared" si="0"/>
        <v>64</v>
      </c>
      <c r="C69" s="49" t="s">
        <v>267</v>
      </c>
      <c r="D69" s="13">
        <v>285</v>
      </c>
      <c r="E69" s="13">
        <v>322</v>
      </c>
      <c r="F69" s="36">
        <f>D69-E69</f>
        <v>-37</v>
      </c>
      <c r="G69" s="37">
        <f>F69/E69</f>
        <v>-0.11490683229813664</v>
      </c>
      <c r="H69" s="38"/>
      <c r="I69" s="39"/>
      <c r="J69" s="40"/>
      <c r="K69" s="44"/>
    </row>
    <row r="70" spans="1:11" ht="15">
      <c r="A70" s="48">
        <v>804</v>
      </c>
      <c r="B70" s="27">
        <f t="shared" si="0"/>
        <v>65</v>
      </c>
      <c r="C70" s="49" t="s">
        <v>47</v>
      </c>
      <c r="D70" s="13">
        <v>276</v>
      </c>
      <c r="E70" s="13">
        <v>271</v>
      </c>
      <c r="F70" s="36">
        <f>D70-E70</f>
        <v>5</v>
      </c>
      <c r="G70" s="37">
        <f>F70/E70</f>
        <v>0.01845018450184502</v>
      </c>
      <c r="H70" s="38"/>
      <c r="I70" s="39"/>
      <c r="J70" s="40"/>
      <c r="K70" s="44"/>
    </row>
    <row r="71" spans="1:11" ht="15">
      <c r="A71" s="48">
        <v>906</v>
      </c>
      <c r="B71" s="27">
        <f t="shared" si="0"/>
        <v>66</v>
      </c>
      <c r="C71" s="49" t="s">
        <v>40</v>
      </c>
      <c r="D71" s="13">
        <v>261</v>
      </c>
      <c r="E71" s="13">
        <v>259</v>
      </c>
      <c r="F71" s="36">
        <f>D71-E71</f>
        <v>2</v>
      </c>
      <c r="G71" s="37">
        <f>F71/E71</f>
        <v>0.007722007722007722</v>
      </c>
      <c r="H71" s="38"/>
      <c r="I71" s="39"/>
      <c r="J71" s="40"/>
      <c r="K71" s="44"/>
    </row>
    <row r="72" spans="1:11" ht="15">
      <c r="A72" s="48">
        <v>907</v>
      </c>
      <c r="B72" s="27">
        <f aca="true" t="shared" si="1" ref="B72:B135">B71+1</f>
        <v>67</v>
      </c>
      <c r="C72" s="49" t="s">
        <v>255</v>
      </c>
      <c r="D72" s="13">
        <v>254</v>
      </c>
      <c r="E72" s="13">
        <v>297</v>
      </c>
      <c r="F72" s="36">
        <f>D72-E72</f>
        <v>-43</v>
      </c>
      <c r="G72" s="37">
        <f>F72/E72</f>
        <v>-0.1447811447811448</v>
      </c>
      <c r="H72" s="38"/>
      <c r="I72" s="39"/>
      <c r="J72" s="40"/>
      <c r="K72" s="44"/>
    </row>
    <row r="73" spans="1:10" ht="15">
      <c r="A73" s="48">
        <v>993</v>
      </c>
      <c r="B73" s="27">
        <f t="shared" si="1"/>
        <v>68</v>
      </c>
      <c r="C73" s="49" t="s">
        <v>196</v>
      </c>
      <c r="D73" s="13">
        <v>251</v>
      </c>
      <c r="E73" s="13">
        <v>316</v>
      </c>
      <c r="F73" s="36">
        <f>D73-E73</f>
        <v>-65</v>
      </c>
      <c r="G73" s="37">
        <f>F73/E73</f>
        <v>-0.20569620253164558</v>
      </c>
      <c r="H73" s="43"/>
      <c r="I73" s="44"/>
      <c r="J73" s="44"/>
    </row>
    <row r="74" spans="1:11" ht="15">
      <c r="A74" s="48">
        <v>505</v>
      </c>
      <c r="B74" s="27">
        <f t="shared" si="1"/>
        <v>69</v>
      </c>
      <c r="C74" s="49" t="s">
        <v>58</v>
      </c>
      <c r="D74" s="13">
        <v>251</v>
      </c>
      <c r="E74" s="13">
        <v>273</v>
      </c>
      <c r="F74" s="36">
        <f>D74-E74</f>
        <v>-22</v>
      </c>
      <c r="G74" s="37">
        <f>F74/E74</f>
        <v>-0.08058608058608059</v>
      </c>
      <c r="H74" s="38"/>
      <c r="I74" s="39"/>
      <c r="J74" s="40"/>
      <c r="K74" s="44"/>
    </row>
    <row r="75" spans="1:11" ht="15">
      <c r="A75" s="48">
        <v>506</v>
      </c>
      <c r="B75" s="27">
        <f t="shared" si="1"/>
        <v>70</v>
      </c>
      <c r="C75" s="49" t="s">
        <v>56</v>
      </c>
      <c r="D75" s="13">
        <v>244</v>
      </c>
      <c r="E75" s="13">
        <v>276</v>
      </c>
      <c r="F75" s="36">
        <f>D75-E75</f>
        <v>-32</v>
      </c>
      <c r="G75" s="37">
        <f>F75/E75</f>
        <v>-0.11594202898550725</v>
      </c>
      <c r="H75" s="38"/>
      <c r="I75" s="39"/>
      <c r="J75" s="40"/>
      <c r="K75" s="44"/>
    </row>
    <row r="76" spans="1:11" ht="15">
      <c r="A76" s="48">
        <v>805</v>
      </c>
      <c r="B76" s="27">
        <f t="shared" si="1"/>
        <v>71</v>
      </c>
      <c r="C76" s="49" t="s">
        <v>200</v>
      </c>
      <c r="D76" s="13">
        <v>242</v>
      </c>
      <c r="E76" s="13">
        <v>285</v>
      </c>
      <c r="F76" s="36">
        <f>D76-E76</f>
        <v>-43</v>
      </c>
      <c r="G76" s="37">
        <f>F76/E76</f>
        <v>-0.15087719298245614</v>
      </c>
      <c r="H76" s="38"/>
      <c r="I76" s="39"/>
      <c r="J76" s="40"/>
      <c r="K76" s="44"/>
    </row>
    <row r="77" spans="1:11" ht="15">
      <c r="A77" s="48">
        <v>806</v>
      </c>
      <c r="B77" s="27">
        <f t="shared" si="1"/>
        <v>72</v>
      </c>
      <c r="C77" s="49" t="s">
        <v>55</v>
      </c>
      <c r="D77" s="13">
        <v>229</v>
      </c>
      <c r="E77" s="13">
        <v>213</v>
      </c>
      <c r="F77" s="36">
        <f>D77-E77</f>
        <v>16</v>
      </c>
      <c r="G77" s="37">
        <f>F77/E77</f>
        <v>0.07511737089201878</v>
      </c>
      <c r="H77" s="38"/>
      <c r="I77" s="39"/>
      <c r="J77" s="40"/>
      <c r="K77" s="44"/>
    </row>
    <row r="78" spans="1:11" ht="15">
      <c r="A78" s="48">
        <v>120</v>
      </c>
      <c r="B78" s="27">
        <f t="shared" si="1"/>
        <v>73</v>
      </c>
      <c r="C78" s="49" t="s">
        <v>60</v>
      </c>
      <c r="D78" s="13">
        <v>227</v>
      </c>
      <c r="E78" s="13">
        <v>260</v>
      </c>
      <c r="F78" s="36">
        <f>D78-E78</f>
        <v>-33</v>
      </c>
      <c r="G78" s="37">
        <f>F78/E78</f>
        <v>-0.12692307692307692</v>
      </c>
      <c r="H78" s="38"/>
      <c r="I78" s="39"/>
      <c r="J78" s="40"/>
      <c r="K78" s="44"/>
    </row>
    <row r="79" spans="1:11" ht="15">
      <c r="A79" s="48">
        <v>121</v>
      </c>
      <c r="B79" s="27">
        <f t="shared" si="1"/>
        <v>74</v>
      </c>
      <c r="C79" s="49" t="s">
        <v>61</v>
      </c>
      <c r="D79" s="13">
        <v>224</v>
      </c>
      <c r="E79" s="13">
        <v>201</v>
      </c>
      <c r="F79" s="36">
        <f>D79-E79</f>
        <v>23</v>
      </c>
      <c r="G79" s="37">
        <f>F79/E79</f>
        <v>0.11442786069651742</v>
      </c>
      <c r="H79" s="38"/>
      <c r="I79" s="44"/>
      <c r="J79" s="40"/>
      <c r="K79" s="44"/>
    </row>
    <row r="80" spans="1:11" ht="15">
      <c r="A80" s="48">
        <v>910</v>
      </c>
      <c r="B80" s="27">
        <f t="shared" si="1"/>
        <v>75</v>
      </c>
      <c r="C80" s="49" t="s">
        <v>167</v>
      </c>
      <c r="D80" s="13">
        <v>220</v>
      </c>
      <c r="E80" s="13">
        <v>152</v>
      </c>
      <c r="F80" s="36">
        <f>D80-E80</f>
        <v>68</v>
      </c>
      <c r="G80" s="37">
        <f>F80/E80</f>
        <v>0.4473684210526316</v>
      </c>
      <c r="H80" s="38"/>
      <c r="I80" s="39"/>
      <c r="J80" s="40"/>
      <c r="K80" s="44"/>
    </row>
    <row r="81" spans="1:11" ht="15">
      <c r="A81" s="48">
        <v>807</v>
      </c>
      <c r="B81" s="27">
        <f t="shared" si="1"/>
        <v>76</v>
      </c>
      <c r="C81" s="49" t="s">
        <v>146</v>
      </c>
      <c r="D81" s="13">
        <v>216</v>
      </c>
      <c r="E81" s="13">
        <v>184</v>
      </c>
      <c r="F81" s="36">
        <f>D81-E81</f>
        <v>32</v>
      </c>
      <c r="G81" s="37">
        <f>F81/E81</f>
        <v>0.17391304347826086</v>
      </c>
      <c r="H81" s="38"/>
      <c r="I81" s="39"/>
      <c r="J81" s="40"/>
      <c r="K81" s="44"/>
    </row>
    <row r="82" spans="1:11" ht="15">
      <c r="A82" s="48">
        <v>678</v>
      </c>
      <c r="B82" s="27">
        <f t="shared" si="1"/>
        <v>77</v>
      </c>
      <c r="C82" s="49" t="s">
        <v>101</v>
      </c>
      <c r="D82" s="13">
        <v>213</v>
      </c>
      <c r="E82" s="13">
        <v>290</v>
      </c>
      <c r="F82" s="36">
        <f>D82-E82</f>
        <v>-77</v>
      </c>
      <c r="G82" s="37">
        <f>F82/E82</f>
        <v>-0.2655172413793103</v>
      </c>
      <c r="H82" s="45"/>
      <c r="I82" s="44"/>
      <c r="J82" s="40"/>
      <c r="K82" s="44"/>
    </row>
    <row r="83" spans="1:11" ht="15">
      <c r="A83" s="48">
        <v>309</v>
      </c>
      <c r="B83" s="27">
        <f t="shared" si="1"/>
        <v>78</v>
      </c>
      <c r="C83" s="49" t="s">
        <v>91</v>
      </c>
      <c r="D83" s="13">
        <v>208</v>
      </c>
      <c r="E83" s="13">
        <v>219</v>
      </c>
      <c r="F83" s="36">
        <f>D83-E83</f>
        <v>-11</v>
      </c>
      <c r="G83" s="37">
        <f>F83/E83</f>
        <v>-0.0502283105022831</v>
      </c>
      <c r="H83" s="38"/>
      <c r="I83" s="39"/>
      <c r="J83" s="40"/>
      <c r="K83" s="44"/>
    </row>
    <row r="84" spans="1:11" ht="15">
      <c r="A84" s="48">
        <v>210</v>
      </c>
      <c r="B84" s="27">
        <f t="shared" si="1"/>
        <v>79</v>
      </c>
      <c r="C84" s="49" t="s">
        <v>212</v>
      </c>
      <c r="D84" s="13">
        <v>197</v>
      </c>
      <c r="E84" s="13">
        <v>175</v>
      </c>
      <c r="F84" s="36">
        <f>D84-E84</f>
        <v>22</v>
      </c>
      <c r="G84" s="37">
        <f>F84/E84</f>
        <v>0.12571428571428572</v>
      </c>
      <c r="H84" s="38"/>
      <c r="I84" s="39"/>
      <c r="J84" s="40"/>
      <c r="K84" s="44"/>
    </row>
    <row r="85" spans="1:11" ht="15">
      <c r="A85" s="48">
        <v>211</v>
      </c>
      <c r="B85" s="27">
        <f t="shared" si="1"/>
        <v>80</v>
      </c>
      <c r="C85" s="49" t="s">
        <v>270</v>
      </c>
      <c r="D85" s="13">
        <v>197</v>
      </c>
      <c r="E85" s="13">
        <v>118</v>
      </c>
      <c r="F85" s="36">
        <f>D85-E85</f>
        <v>79</v>
      </c>
      <c r="G85" s="37">
        <f>F85/E85</f>
        <v>0.6694915254237288</v>
      </c>
      <c r="H85" s="38"/>
      <c r="I85" s="39"/>
      <c r="J85" s="40"/>
      <c r="K85" s="44"/>
    </row>
    <row r="86" spans="1:11" ht="15">
      <c r="A86" s="48">
        <v>212</v>
      </c>
      <c r="B86" s="27">
        <f t="shared" si="1"/>
        <v>81</v>
      </c>
      <c r="C86" s="49" t="s">
        <v>216</v>
      </c>
      <c r="D86" s="13">
        <v>195</v>
      </c>
      <c r="E86" s="13">
        <v>184</v>
      </c>
      <c r="F86" s="36">
        <f>D86-E86</f>
        <v>11</v>
      </c>
      <c r="G86" s="37">
        <f>F86/E86</f>
        <v>0.059782608695652176</v>
      </c>
      <c r="H86" s="38"/>
      <c r="I86" s="39"/>
      <c r="J86" s="40"/>
      <c r="K86" s="44"/>
    </row>
    <row r="87" spans="1:11" ht="15">
      <c r="A87" s="48">
        <v>257</v>
      </c>
      <c r="B87" s="27">
        <f t="shared" si="1"/>
        <v>82</v>
      </c>
      <c r="C87" s="49" t="s">
        <v>197</v>
      </c>
      <c r="D87" s="13">
        <v>194</v>
      </c>
      <c r="E87" s="13">
        <v>144</v>
      </c>
      <c r="F87" s="36">
        <f>D87-E87</f>
        <v>50</v>
      </c>
      <c r="G87" s="37">
        <f>F87/E87</f>
        <v>0.3472222222222222</v>
      </c>
      <c r="H87" s="38"/>
      <c r="I87" s="39"/>
      <c r="J87" s="40"/>
      <c r="K87" s="44"/>
    </row>
    <row r="88" spans="1:11" ht="15">
      <c r="A88" s="48">
        <v>205</v>
      </c>
      <c r="B88" s="27">
        <f t="shared" si="1"/>
        <v>83</v>
      </c>
      <c r="C88" s="49" t="s">
        <v>205</v>
      </c>
      <c r="D88" s="13">
        <v>189</v>
      </c>
      <c r="E88" s="13">
        <v>182</v>
      </c>
      <c r="F88" s="36">
        <f>D88-E88</f>
        <v>7</v>
      </c>
      <c r="G88" s="37">
        <f>F88/E88</f>
        <v>0.038461538461538464</v>
      </c>
      <c r="H88" s="38"/>
      <c r="I88" s="39"/>
      <c r="J88" s="40"/>
      <c r="K88" s="44"/>
    </row>
    <row r="89" spans="1:11" ht="15">
      <c r="A89" s="48">
        <v>711</v>
      </c>
      <c r="B89" s="27">
        <f t="shared" si="1"/>
        <v>84</v>
      </c>
      <c r="C89" s="49" t="s">
        <v>243</v>
      </c>
      <c r="D89" s="13">
        <v>183</v>
      </c>
      <c r="E89" s="13">
        <v>191</v>
      </c>
      <c r="F89" s="36">
        <f>D89-E89</f>
        <v>-8</v>
      </c>
      <c r="G89" s="37">
        <f>F89/E89</f>
        <v>-0.041884816753926704</v>
      </c>
      <c r="H89" s="38"/>
      <c r="I89" s="39"/>
      <c r="J89" s="40"/>
      <c r="K89" s="44"/>
    </row>
    <row r="90" spans="1:11" ht="15">
      <c r="A90" s="48">
        <v>621</v>
      </c>
      <c r="B90" s="27">
        <f t="shared" si="1"/>
        <v>85</v>
      </c>
      <c r="C90" s="49" t="s">
        <v>222</v>
      </c>
      <c r="D90" s="13">
        <v>182</v>
      </c>
      <c r="E90" s="13">
        <v>176</v>
      </c>
      <c r="F90" s="36">
        <f>D90-E90</f>
        <v>6</v>
      </c>
      <c r="G90" s="37">
        <f>F90/E90</f>
        <v>0.03409090909090909</v>
      </c>
      <c r="H90" s="38"/>
      <c r="I90" s="39"/>
      <c r="J90" s="40"/>
      <c r="K90" s="44"/>
    </row>
    <row r="91" spans="1:11" ht="15">
      <c r="A91" s="48">
        <v>622</v>
      </c>
      <c r="B91" s="27">
        <f t="shared" si="1"/>
        <v>86</v>
      </c>
      <c r="C91" s="49" t="s">
        <v>241</v>
      </c>
      <c r="D91" s="13">
        <v>175</v>
      </c>
      <c r="E91" s="13">
        <v>106</v>
      </c>
      <c r="F91" s="36">
        <f>D91-E91</f>
        <v>69</v>
      </c>
      <c r="G91" s="37">
        <f>F91/E91</f>
        <v>0.6509433962264151</v>
      </c>
      <c r="H91" s="38"/>
      <c r="I91" s="39"/>
      <c r="J91" s="40"/>
      <c r="K91" s="44"/>
    </row>
    <row r="92" spans="1:11" ht="15">
      <c r="A92" s="48">
        <v>213</v>
      </c>
      <c r="B92" s="27">
        <f t="shared" si="1"/>
        <v>87</v>
      </c>
      <c r="C92" s="49" t="s">
        <v>175</v>
      </c>
      <c r="D92" s="13">
        <v>173</v>
      </c>
      <c r="E92" s="13">
        <v>129</v>
      </c>
      <c r="F92" s="36">
        <f>D92-E92</f>
        <v>44</v>
      </c>
      <c r="G92" s="37">
        <f>F92/E92</f>
        <v>0.34108527131782945</v>
      </c>
      <c r="H92" s="38"/>
      <c r="I92" s="39"/>
      <c r="J92" s="40"/>
      <c r="K92" s="44"/>
    </row>
    <row r="93" spans="1:11" ht="15">
      <c r="A93" s="48">
        <v>214</v>
      </c>
      <c r="B93" s="27">
        <f t="shared" si="1"/>
        <v>88</v>
      </c>
      <c r="C93" s="49" t="s">
        <v>242</v>
      </c>
      <c r="D93" s="13">
        <v>171</v>
      </c>
      <c r="E93" s="13">
        <v>106</v>
      </c>
      <c r="F93" s="36">
        <f>D93-E93</f>
        <v>65</v>
      </c>
      <c r="G93" s="37">
        <f>F93/E93</f>
        <v>0.6132075471698113</v>
      </c>
      <c r="H93" s="38"/>
      <c r="I93" s="39"/>
      <c r="J93" s="40"/>
      <c r="K93" s="44"/>
    </row>
    <row r="94" spans="1:11" ht="15">
      <c r="A94" s="48">
        <v>215</v>
      </c>
      <c r="B94" s="27">
        <f t="shared" si="1"/>
        <v>89</v>
      </c>
      <c r="C94" s="49" t="s">
        <v>211</v>
      </c>
      <c r="D94" s="13">
        <v>170</v>
      </c>
      <c r="E94" s="13">
        <v>233</v>
      </c>
      <c r="F94" s="36">
        <f>D94-E94</f>
        <v>-63</v>
      </c>
      <c r="G94" s="37">
        <f>F94/E94</f>
        <v>-0.2703862660944206</v>
      </c>
      <c r="H94" s="38"/>
      <c r="I94" s="39"/>
      <c r="J94" s="40"/>
      <c r="K94" s="44"/>
    </row>
    <row r="95" spans="1:11" ht="15">
      <c r="A95" s="48">
        <v>216</v>
      </c>
      <c r="B95" s="27">
        <f t="shared" si="1"/>
        <v>90</v>
      </c>
      <c r="C95" s="49" t="s">
        <v>54</v>
      </c>
      <c r="D95" s="13">
        <v>169</v>
      </c>
      <c r="E95" s="13">
        <v>169</v>
      </c>
      <c r="F95" s="36">
        <f>D95-E95</f>
        <v>0</v>
      </c>
      <c r="G95" s="37">
        <f>F95/E95</f>
        <v>0</v>
      </c>
      <c r="H95" s="38"/>
      <c r="I95" s="39"/>
      <c r="J95" s="40"/>
      <c r="K95" s="44"/>
    </row>
    <row r="96" spans="1:11" ht="15">
      <c r="A96" s="48">
        <v>217</v>
      </c>
      <c r="B96" s="27">
        <f t="shared" si="1"/>
        <v>91</v>
      </c>
      <c r="C96" s="49" t="s">
        <v>206</v>
      </c>
      <c r="D96" s="13">
        <v>169</v>
      </c>
      <c r="E96" s="13">
        <v>235</v>
      </c>
      <c r="F96" s="36">
        <f>D96-E96</f>
        <v>-66</v>
      </c>
      <c r="G96" s="37">
        <f>F96/E96</f>
        <v>-0.28085106382978725</v>
      </c>
      <c r="H96" s="38"/>
      <c r="I96" s="39"/>
      <c r="J96" s="40"/>
      <c r="K96" s="44"/>
    </row>
    <row r="97" spans="1:11" ht="15">
      <c r="A97" s="48">
        <v>218</v>
      </c>
      <c r="B97" s="27">
        <f t="shared" si="1"/>
        <v>92</v>
      </c>
      <c r="C97" s="49" t="s">
        <v>78</v>
      </c>
      <c r="D97" s="13">
        <v>166</v>
      </c>
      <c r="E97" s="13">
        <v>186</v>
      </c>
      <c r="F97" s="36">
        <f>D97-E97</f>
        <v>-20</v>
      </c>
      <c r="G97" s="37">
        <f>F97/E97</f>
        <v>-0.10752688172043011</v>
      </c>
      <c r="H97" s="38"/>
      <c r="I97" s="39"/>
      <c r="J97" s="40"/>
      <c r="K97" s="44"/>
    </row>
    <row r="98" spans="1:11" ht="15">
      <c r="A98" s="48">
        <v>712</v>
      </c>
      <c r="B98" s="27">
        <f t="shared" si="1"/>
        <v>93</v>
      </c>
      <c r="C98" s="49" t="s">
        <v>225</v>
      </c>
      <c r="D98" s="13">
        <v>165</v>
      </c>
      <c r="E98" s="13">
        <v>172</v>
      </c>
      <c r="F98" s="36">
        <f>D98-E98</f>
        <v>-7</v>
      </c>
      <c r="G98" s="37">
        <f>F98/E98</f>
        <v>-0.040697674418604654</v>
      </c>
      <c r="H98" s="38"/>
      <c r="I98" s="39"/>
      <c r="J98" s="40"/>
      <c r="K98" s="44"/>
    </row>
    <row r="99" spans="1:11" ht="15">
      <c r="A99" s="48">
        <v>808</v>
      </c>
      <c r="B99" s="27">
        <f t="shared" si="1"/>
        <v>94</v>
      </c>
      <c r="C99" s="49" t="s">
        <v>142</v>
      </c>
      <c r="D99" s="13">
        <v>164</v>
      </c>
      <c r="E99" s="13">
        <v>152</v>
      </c>
      <c r="F99" s="36">
        <f>D99-E99</f>
        <v>12</v>
      </c>
      <c r="G99" s="37">
        <f>F99/E99</f>
        <v>0.07894736842105263</v>
      </c>
      <c r="H99" s="38"/>
      <c r="I99" s="39"/>
      <c r="J99" s="40"/>
      <c r="K99" s="44"/>
    </row>
    <row r="100" spans="1:11" ht="15">
      <c r="A100" s="48">
        <v>310</v>
      </c>
      <c r="B100" s="27">
        <f t="shared" si="1"/>
        <v>95</v>
      </c>
      <c r="C100" s="49" t="s">
        <v>252</v>
      </c>
      <c r="D100" s="13">
        <v>162</v>
      </c>
      <c r="E100" s="13">
        <v>174</v>
      </c>
      <c r="F100" s="36">
        <f>D100-E100</f>
        <v>-12</v>
      </c>
      <c r="G100" s="37">
        <f>F100/E100</f>
        <v>-0.06896551724137931</v>
      </c>
      <c r="H100" s="38"/>
      <c r="I100" s="39"/>
      <c r="J100" s="40"/>
      <c r="K100" s="44"/>
    </row>
    <row r="101" spans="1:11" ht="15">
      <c r="A101" s="48">
        <v>219</v>
      </c>
      <c r="B101" s="27">
        <f t="shared" si="1"/>
        <v>96</v>
      </c>
      <c r="C101" s="49" t="s">
        <v>207</v>
      </c>
      <c r="D101" s="13">
        <v>159</v>
      </c>
      <c r="E101" s="13">
        <v>191</v>
      </c>
      <c r="F101" s="36">
        <f>D101-E101</f>
        <v>-32</v>
      </c>
      <c r="G101" s="37">
        <f>F101/E101</f>
        <v>-0.16753926701570682</v>
      </c>
      <c r="H101" s="38"/>
      <c r="I101" s="39"/>
      <c r="J101" s="40"/>
      <c r="K101" s="44"/>
    </row>
    <row r="102" spans="1:11" ht="15">
      <c r="A102" s="48">
        <v>507</v>
      </c>
      <c r="B102" s="27">
        <f t="shared" si="1"/>
        <v>97</v>
      </c>
      <c r="C102" s="49" t="s">
        <v>132</v>
      </c>
      <c r="D102" s="13">
        <v>154</v>
      </c>
      <c r="E102" s="13">
        <v>131</v>
      </c>
      <c r="F102" s="36">
        <f>D102-E102</f>
        <v>23</v>
      </c>
      <c r="G102" s="37">
        <f>F102/E102</f>
        <v>0.17557251908396945</v>
      </c>
      <c r="H102" s="38"/>
      <c r="I102" s="39"/>
      <c r="J102" s="40"/>
      <c r="K102" s="44"/>
    </row>
    <row r="103" spans="1:11" ht="15">
      <c r="A103" s="48">
        <v>547</v>
      </c>
      <c r="B103" s="27">
        <f t="shared" si="1"/>
        <v>98</v>
      </c>
      <c r="C103" s="49" t="s">
        <v>319</v>
      </c>
      <c r="D103" s="13">
        <v>152</v>
      </c>
      <c r="E103" s="13">
        <v>112</v>
      </c>
      <c r="F103" s="36">
        <f>D103-E103</f>
        <v>40</v>
      </c>
      <c r="G103" s="37">
        <f>F103/E103</f>
        <v>0.35714285714285715</v>
      </c>
      <c r="H103" s="38"/>
      <c r="I103" s="39"/>
      <c r="J103" s="40"/>
      <c r="K103" s="44"/>
    </row>
    <row r="104" spans="1:11" ht="15">
      <c r="A104" s="48">
        <v>809</v>
      </c>
      <c r="B104" s="27">
        <f t="shared" si="1"/>
        <v>99</v>
      </c>
      <c r="C104" s="49" t="s">
        <v>59</v>
      </c>
      <c r="D104" s="13">
        <v>151</v>
      </c>
      <c r="E104" s="13">
        <v>187</v>
      </c>
      <c r="F104" s="36">
        <f>D104-E104</f>
        <v>-36</v>
      </c>
      <c r="G104" s="37">
        <f>F104/E104</f>
        <v>-0.1925133689839572</v>
      </c>
      <c r="H104" s="38"/>
      <c r="I104" s="39"/>
      <c r="J104" s="40"/>
      <c r="K104" s="44"/>
    </row>
    <row r="105" spans="1:11" ht="15">
      <c r="A105" s="48">
        <v>222</v>
      </c>
      <c r="B105" s="27">
        <f t="shared" si="1"/>
        <v>100</v>
      </c>
      <c r="C105" s="49" t="s">
        <v>226</v>
      </c>
      <c r="D105" s="13">
        <v>151</v>
      </c>
      <c r="E105" s="13">
        <v>136</v>
      </c>
      <c r="F105" s="36">
        <f>D105-E105</f>
        <v>15</v>
      </c>
      <c r="G105" s="37">
        <f>F105/E105</f>
        <v>0.11029411764705882</v>
      </c>
      <c r="H105" s="38"/>
      <c r="I105" s="39"/>
      <c r="J105" s="40"/>
      <c r="K105" s="44"/>
    </row>
    <row r="106" spans="1:11" ht="15">
      <c r="A106" s="48">
        <v>508</v>
      </c>
      <c r="B106" s="27">
        <f t="shared" si="1"/>
        <v>101</v>
      </c>
      <c r="C106" s="49" t="s">
        <v>86</v>
      </c>
      <c r="D106" s="13">
        <v>151</v>
      </c>
      <c r="E106" s="13">
        <v>120</v>
      </c>
      <c r="F106" s="36">
        <f>D106-E106</f>
        <v>31</v>
      </c>
      <c r="G106" s="37">
        <f>F106/E106</f>
        <v>0.25833333333333336</v>
      </c>
      <c r="H106" s="38"/>
      <c r="I106" s="39"/>
      <c r="J106" s="40"/>
      <c r="K106" s="44"/>
    </row>
    <row r="107" spans="1:11" ht="15">
      <c r="A107" s="48">
        <v>509</v>
      </c>
      <c r="B107" s="27">
        <f t="shared" si="1"/>
        <v>102</v>
      </c>
      <c r="C107" s="49" t="s">
        <v>126</v>
      </c>
      <c r="D107" s="13">
        <v>149</v>
      </c>
      <c r="E107" s="13">
        <v>117</v>
      </c>
      <c r="F107" s="36">
        <f>D107-E107</f>
        <v>32</v>
      </c>
      <c r="G107" s="37">
        <f>F107/E107</f>
        <v>0.27350427350427353</v>
      </c>
      <c r="H107" s="38"/>
      <c r="I107" s="39"/>
      <c r="J107" s="40"/>
      <c r="K107" s="44"/>
    </row>
    <row r="108" spans="1:11" ht="15">
      <c r="A108" s="48">
        <v>625</v>
      </c>
      <c r="B108" s="27">
        <f t="shared" si="1"/>
        <v>103</v>
      </c>
      <c r="C108" s="49" t="s">
        <v>46</v>
      </c>
      <c r="D108" s="13">
        <v>147</v>
      </c>
      <c r="E108" s="13">
        <v>112</v>
      </c>
      <c r="F108" s="36">
        <f>D108-E108</f>
        <v>35</v>
      </c>
      <c r="G108" s="37">
        <f>F108/E108</f>
        <v>0.3125</v>
      </c>
      <c r="H108" s="38"/>
      <c r="I108" s="39"/>
      <c r="J108" s="40"/>
      <c r="K108" s="44"/>
    </row>
    <row r="109" spans="1:11" ht="15">
      <c r="A109" s="48">
        <v>810</v>
      </c>
      <c r="B109" s="27">
        <f t="shared" si="1"/>
        <v>104</v>
      </c>
      <c r="C109" s="49" t="s">
        <v>79</v>
      </c>
      <c r="D109" s="13">
        <v>144</v>
      </c>
      <c r="E109" s="13">
        <v>194</v>
      </c>
      <c r="F109" s="36">
        <f>D109-E109</f>
        <v>-50</v>
      </c>
      <c r="G109" s="37">
        <f>F109/E109</f>
        <v>-0.25773195876288657</v>
      </c>
      <c r="H109" s="38"/>
      <c r="I109" s="39"/>
      <c r="J109" s="40"/>
      <c r="K109" s="44"/>
    </row>
    <row r="110" spans="1:11" ht="15">
      <c r="A110" s="48">
        <v>626</v>
      </c>
      <c r="B110" s="27">
        <f t="shared" si="1"/>
        <v>105</v>
      </c>
      <c r="C110" s="49" t="s">
        <v>234</v>
      </c>
      <c r="D110" s="13">
        <v>144</v>
      </c>
      <c r="E110" s="13">
        <v>61</v>
      </c>
      <c r="F110" s="36">
        <f>D110-E110</f>
        <v>83</v>
      </c>
      <c r="G110" s="37">
        <f>F110/E110</f>
        <v>1.360655737704918</v>
      </c>
      <c r="H110" s="38"/>
      <c r="I110" s="39"/>
      <c r="J110" s="40"/>
      <c r="K110" s="44"/>
    </row>
    <row r="111" spans="1:11" ht="15">
      <c r="A111" s="48">
        <v>913</v>
      </c>
      <c r="B111" s="27">
        <f t="shared" si="1"/>
        <v>106</v>
      </c>
      <c r="C111" s="49" t="s">
        <v>232</v>
      </c>
      <c r="D111" s="13">
        <v>142</v>
      </c>
      <c r="E111" s="13">
        <v>156</v>
      </c>
      <c r="F111" s="36">
        <f>D111-E111</f>
        <v>-14</v>
      </c>
      <c r="G111" s="37">
        <f>F111/E111</f>
        <v>-0.08974358974358974</v>
      </c>
      <c r="H111" s="38"/>
      <c r="I111" s="39"/>
      <c r="J111" s="40"/>
      <c r="K111" s="44"/>
    </row>
    <row r="112" spans="1:11" ht="15">
      <c r="A112" s="48">
        <v>6</v>
      </c>
      <c r="B112" s="27">
        <f t="shared" si="1"/>
        <v>107</v>
      </c>
      <c r="C112" s="49" t="s">
        <v>179</v>
      </c>
      <c r="D112" s="13">
        <v>141</v>
      </c>
      <c r="E112" s="13">
        <v>179</v>
      </c>
      <c r="F112" s="36">
        <f>D112-E112</f>
        <v>-38</v>
      </c>
      <c r="G112" s="37">
        <f>F112/E112</f>
        <v>-0.2122905027932961</v>
      </c>
      <c r="H112" s="38"/>
      <c r="I112" s="39"/>
      <c r="J112" s="40"/>
      <c r="K112" s="44"/>
    </row>
    <row r="113" spans="1:11" ht="15">
      <c r="A113" s="48">
        <v>717</v>
      </c>
      <c r="B113" s="27">
        <f t="shared" si="1"/>
        <v>108</v>
      </c>
      <c r="C113" s="49" t="s">
        <v>202</v>
      </c>
      <c r="D113" s="13">
        <v>141</v>
      </c>
      <c r="E113" s="13">
        <v>96</v>
      </c>
      <c r="F113" s="36">
        <f>D113-E113</f>
        <v>45</v>
      </c>
      <c r="G113" s="37">
        <f>F113/E113</f>
        <v>0.46875</v>
      </c>
      <c r="H113" s="38"/>
      <c r="I113" s="39"/>
      <c r="J113" s="40"/>
      <c r="K113" s="44"/>
    </row>
    <row r="114" spans="1:11" ht="15">
      <c r="A114" s="48">
        <v>811</v>
      </c>
      <c r="B114" s="27">
        <f t="shared" si="1"/>
        <v>109</v>
      </c>
      <c r="C114" s="49" t="s">
        <v>291</v>
      </c>
      <c r="D114" s="13">
        <v>140</v>
      </c>
      <c r="E114" s="13">
        <v>140</v>
      </c>
      <c r="F114" s="36">
        <f>D114-E114</f>
        <v>0</v>
      </c>
      <c r="G114" s="37">
        <f>F114/E114</f>
        <v>0</v>
      </c>
      <c r="H114" s="38"/>
      <c r="I114" s="39"/>
      <c r="J114" s="40"/>
      <c r="K114" s="44"/>
    </row>
    <row r="115" spans="1:11" ht="15">
      <c r="A115" s="48">
        <v>681</v>
      </c>
      <c r="B115" s="27">
        <f t="shared" si="1"/>
        <v>110</v>
      </c>
      <c r="C115" s="49" t="s">
        <v>66</v>
      </c>
      <c r="D115" s="13">
        <v>139</v>
      </c>
      <c r="E115" s="13">
        <v>204</v>
      </c>
      <c r="F115" s="36">
        <f>D115-E115</f>
        <v>-65</v>
      </c>
      <c r="G115" s="37">
        <f>F115/E115</f>
        <v>-0.31862745098039214</v>
      </c>
      <c r="H115" s="38"/>
      <c r="I115" s="39"/>
      <c r="J115" s="40"/>
      <c r="K115" s="44"/>
    </row>
    <row r="116" spans="1:11" ht="15">
      <c r="A116" s="48">
        <v>718</v>
      </c>
      <c r="B116" s="27">
        <f t="shared" si="1"/>
        <v>111</v>
      </c>
      <c r="C116" s="49" t="s">
        <v>98</v>
      </c>
      <c r="D116" s="13">
        <v>139</v>
      </c>
      <c r="E116" s="13">
        <v>134</v>
      </c>
      <c r="F116" s="36">
        <f>D116-E116</f>
        <v>5</v>
      </c>
      <c r="G116" s="37">
        <f>F116/E116</f>
        <v>0.03731343283582089</v>
      </c>
      <c r="H116" s="38"/>
      <c r="I116" s="39"/>
      <c r="J116" s="40"/>
      <c r="K116" s="44"/>
    </row>
    <row r="117" spans="1:11" ht="15">
      <c r="A117" s="48">
        <v>122</v>
      </c>
      <c r="B117" s="27">
        <f t="shared" si="1"/>
        <v>112</v>
      </c>
      <c r="C117" s="49" t="s">
        <v>107</v>
      </c>
      <c r="D117" s="13">
        <v>136</v>
      </c>
      <c r="E117" s="13">
        <v>138</v>
      </c>
      <c r="F117" s="36">
        <f>D117-E117</f>
        <v>-2</v>
      </c>
      <c r="G117" s="37">
        <f>F117/E117</f>
        <v>-0.014492753623188406</v>
      </c>
      <c r="H117" s="38"/>
      <c r="I117" s="39"/>
      <c r="J117" s="40"/>
      <c r="K117" s="44"/>
    </row>
    <row r="118" spans="1:11" ht="15">
      <c r="A118" s="48">
        <v>634</v>
      </c>
      <c r="B118" s="27">
        <f t="shared" si="1"/>
        <v>113</v>
      </c>
      <c r="C118" s="49" t="s">
        <v>80</v>
      </c>
      <c r="D118" s="13">
        <v>132</v>
      </c>
      <c r="E118" s="13">
        <v>106</v>
      </c>
      <c r="F118" s="36">
        <f>D118-E118</f>
        <v>26</v>
      </c>
      <c r="G118" s="37">
        <f>F118/E118</f>
        <v>0.24528301886792453</v>
      </c>
      <c r="H118" s="38"/>
      <c r="I118" s="39"/>
      <c r="J118" s="40"/>
      <c r="K118" s="44"/>
    </row>
    <row r="119" spans="1:11" ht="15">
      <c r="A119" s="48">
        <v>223</v>
      </c>
      <c r="B119" s="27">
        <f t="shared" si="1"/>
        <v>114</v>
      </c>
      <c r="C119" s="49" t="s">
        <v>136</v>
      </c>
      <c r="D119" s="13">
        <v>132</v>
      </c>
      <c r="E119" s="13">
        <v>133</v>
      </c>
      <c r="F119" s="36">
        <f>D119-E119</f>
        <v>-1</v>
      </c>
      <c r="G119" s="37">
        <f>F119/E119</f>
        <v>-0.007518796992481203</v>
      </c>
      <c r="H119" s="38"/>
      <c r="I119" s="39"/>
      <c r="J119" s="40"/>
      <c r="K119" s="44"/>
    </row>
    <row r="120" spans="1:11" ht="15">
      <c r="A120" s="48">
        <v>7</v>
      </c>
      <c r="B120" s="27">
        <f t="shared" si="1"/>
        <v>115</v>
      </c>
      <c r="C120" s="49" t="s">
        <v>213</v>
      </c>
      <c r="D120" s="13">
        <v>132</v>
      </c>
      <c r="E120" s="13">
        <v>171</v>
      </c>
      <c r="F120" s="36">
        <f>D120-E120</f>
        <v>-39</v>
      </c>
      <c r="G120" s="37">
        <f>F120/E120</f>
        <v>-0.22807017543859648</v>
      </c>
      <c r="H120" s="38"/>
      <c r="I120" s="39"/>
      <c r="J120" s="40"/>
      <c r="K120" s="44"/>
    </row>
    <row r="121" spans="1:11" ht="15">
      <c r="A121" s="48">
        <v>914</v>
      </c>
      <c r="B121" s="27">
        <f t="shared" si="1"/>
        <v>116</v>
      </c>
      <c r="C121" s="49" t="s">
        <v>62</v>
      </c>
      <c r="D121" s="13">
        <v>131</v>
      </c>
      <c r="E121" s="13">
        <v>185</v>
      </c>
      <c r="F121" s="36">
        <f>D121-E121</f>
        <v>-54</v>
      </c>
      <c r="G121" s="37">
        <f>F121/E121</f>
        <v>-0.2918918918918919</v>
      </c>
      <c r="H121" s="38"/>
      <c r="I121" s="39"/>
      <c r="J121" s="40"/>
      <c r="K121" s="44"/>
    </row>
    <row r="122" spans="1:11" ht="15">
      <c r="A122" s="48">
        <v>915</v>
      </c>
      <c r="B122" s="27">
        <f t="shared" si="1"/>
        <v>117</v>
      </c>
      <c r="C122" s="49" t="s">
        <v>187</v>
      </c>
      <c r="D122" s="13">
        <v>130</v>
      </c>
      <c r="E122" s="13">
        <v>144</v>
      </c>
      <c r="F122" s="36">
        <f>D122-E122</f>
        <v>-14</v>
      </c>
      <c r="G122" s="37">
        <f>F122/E122</f>
        <v>-0.09722222222222222</v>
      </c>
      <c r="H122" s="38"/>
      <c r="I122" s="39"/>
      <c r="J122" s="40"/>
      <c r="K122" s="44"/>
    </row>
    <row r="123" spans="1:11" ht="15">
      <c r="A123" s="48">
        <v>720</v>
      </c>
      <c r="B123" s="27">
        <f t="shared" si="1"/>
        <v>118</v>
      </c>
      <c r="C123" s="49" t="s">
        <v>88</v>
      </c>
      <c r="D123" s="13">
        <v>130</v>
      </c>
      <c r="E123" s="13">
        <v>105</v>
      </c>
      <c r="F123" s="36">
        <f>D123-E123</f>
        <v>25</v>
      </c>
      <c r="G123" s="37">
        <f>F123/E123</f>
        <v>0.23809523809523808</v>
      </c>
      <c r="H123" s="38"/>
      <c r="I123" s="39"/>
      <c r="J123" s="40"/>
      <c r="K123" s="44"/>
    </row>
    <row r="124" spans="1:11" ht="15">
      <c r="A124" s="48">
        <v>639</v>
      </c>
      <c r="B124" s="27">
        <f t="shared" si="1"/>
        <v>119</v>
      </c>
      <c r="C124" s="49" t="s">
        <v>253</v>
      </c>
      <c r="D124" s="13">
        <v>130</v>
      </c>
      <c r="E124" s="13">
        <v>117</v>
      </c>
      <c r="F124" s="36">
        <f>D124-E124</f>
        <v>13</v>
      </c>
      <c r="G124" s="37">
        <f>F124/E124</f>
        <v>0.1111111111111111</v>
      </c>
      <c r="H124" s="38"/>
      <c r="I124" s="39"/>
      <c r="J124" s="40"/>
      <c r="K124" s="44"/>
    </row>
    <row r="125" spans="1:11" ht="15">
      <c r="A125" s="48">
        <v>640</v>
      </c>
      <c r="B125" s="27">
        <f t="shared" si="1"/>
        <v>120</v>
      </c>
      <c r="C125" s="49" t="s">
        <v>52</v>
      </c>
      <c r="D125" s="13">
        <v>128</v>
      </c>
      <c r="E125" s="13">
        <v>134</v>
      </c>
      <c r="F125" s="36">
        <f>D125-E125</f>
        <v>-6</v>
      </c>
      <c r="G125" s="37">
        <f>F125/E125</f>
        <v>-0.04477611940298507</v>
      </c>
      <c r="H125" s="45"/>
      <c r="I125" s="44"/>
      <c r="J125" s="40"/>
      <c r="K125" s="44"/>
    </row>
    <row r="126" spans="1:11" ht="15">
      <c r="A126" s="48">
        <v>734</v>
      </c>
      <c r="B126" s="27">
        <f t="shared" si="1"/>
        <v>121</v>
      </c>
      <c r="C126" s="49" t="s">
        <v>277</v>
      </c>
      <c r="D126" s="13">
        <v>127</v>
      </c>
      <c r="E126" s="13">
        <v>85</v>
      </c>
      <c r="F126" s="36">
        <f>D126-E126</f>
        <v>42</v>
      </c>
      <c r="G126" s="37">
        <f>F126/E126</f>
        <v>0.49411764705882355</v>
      </c>
      <c r="H126" s="38"/>
      <c r="I126" s="39"/>
      <c r="J126" s="40"/>
      <c r="K126" s="44"/>
    </row>
    <row r="127" spans="1:11" ht="15">
      <c r="A127" s="48">
        <v>224</v>
      </c>
      <c r="B127" s="27">
        <f t="shared" si="1"/>
        <v>122</v>
      </c>
      <c r="C127" s="49" t="s">
        <v>109</v>
      </c>
      <c r="D127" s="13">
        <v>121</v>
      </c>
      <c r="E127" s="13">
        <v>105</v>
      </c>
      <c r="F127" s="36">
        <f>D127-E127</f>
        <v>16</v>
      </c>
      <c r="G127" s="37">
        <f>F127/E127</f>
        <v>0.1523809523809524</v>
      </c>
      <c r="H127" s="38"/>
      <c r="I127" s="39"/>
      <c r="J127" s="40"/>
      <c r="K127" s="44"/>
    </row>
    <row r="128" spans="1:11" ht="15">
      <c r="A128" s="48">
        <v>510</v>
      </c>
      <c r="B128" s="27">
        <f t="shared" si="1"/>
        <v>123</v>
      </c>
      <c r="C128" s="49" t="s">
        <v>69</v>
      </c>
      <c r="D128" s="13">
        <v>120</v>
      </c>
      <c r="E128" s="13">
        <v>113</v>
      </c>
      <c r="F128" s="36">
        <f>D128-E128</f>
        <v>7</v>
      </c>
      <c r="G128" s="37">
        <f>F128/E128</f>
        <v>0.061946902654867256</v>
      </c>
      <c r="H128" s="38"/>
      <c r="I128" s="39"/>
      <c r="J128" s="40"/>
      <c r="K128" s="44"/>
    </row>
    <row r="129" spans="1:11" ht="15">
      <c r="A129" s="48">
        <v>642</v>
      </c>
      <c r="B129" s="27">
        <f t="shared" si="1"/>
        <v>124</v>
      </c>
      <c r="C129" s="49" t="s">
        <v>254</v>
      </c>
      <c r="D129" s="13">
        <v>120</v>
      </c>
      <c r="E129" s="13">
        <v>100</v>
      </c>
      <c r="F129" s="36">
        <f>D129-E129</f>
        <v>20</v>
      </c>
      <c r="G129" s="37">
        <f>F129/E129</f>
        <v>0.2</v>
      </c>
      <c r="H129" s="38"/>
      <c r="I129" s="39"/>
      <c r="J129" s="40"/>
      <c r="K129" s="44"/>
    </row>
    <row r="130" spans="1:11" ht="15">
      <c r="A130" s="48">
        <v>643</v>
      </c>
      <c r="B130" s="27">
        <f t="shared" si="1"/>
        <v>125</v>
      </c>
      <c r="C130" s="49" t="s">
        <v>154</v>
      </c>
      <c r="D130" s="13">
        <v>119</v>
      </c>
      <c r="E130" s="13">
        <v>174</v>
      </c>
      <c r="F130" s="36">
        <f>D130-E130</f>
        <v>-55</v>
      </c>
      <c r="G130" s="37">
        <f>F130/E130</f>
        <v>-0.3160919540229885</v>
      </c>
      <c r="H130" s="45"/>
      <c r="I130" s="44"/>
      <c r="J130" s="40"/>
      <c r="K130" s="44"/>
    </row>
    <row r="131" spans="1:11" ht="15">
      <c r="A131" s="48">
        <v>123</v>
      </c>
      <c r="B131" s="27">
        <f t="shared" si="1"/>
        <v>126</v>
      </c>
      <c r="C131" s="49" t="s">
        <v>237</v>
      </c>
      <c r="D131" s="13">
        <v>112</v>
      </c>
      <c r="E131" s="13">
        <v>200</v>
      </c>
      <c r="F131" s="36">
        <f>D131-E131</f>
        <v>-88</v>
      </c>
      <c r="G131" s="37">
        <f>F131/E131</f>
        <v>-0.44</v>
      </c>
      <c r="H131" s="38"/>
      <c r="I131" s="39"/>
      <c r="J131" s="40"/>
      <c r="K131" s="44"/>
    </row>
    <row r="132" spans="1:11" ht="15">
      <c r="A132" s="48">
        <v>125</v>
      </c>
      <c r="B132" s="27">
        <f t="shared" si="1"/>
        <v>127</v>
      </c>
      <c r="C132" s="49" t="s">
        <v>180</v>
      </c>
      <c r="D132" s="13">
        <v>111</v>
      </c>
      <c r="E132" s="13">
        <v>101</v>
      </c>
      <c r="F132" s="36">
        <f>D132-E132</f>
        <v>10</v>
      </c>
      <c r="G132" s="37">
        <f>F132/E132</f>
        <v>0.09900990099009901</v>
      </c>
      <c r="H132" s="38"/>
      <c r="I132" s="39"/>
      <c r="J132" s="40"/>
      <c r="K132" s="44"/>
    </row>
    <row r="133" spans="1:11" ht="15">
      <c r="A133" s="48">
        <v>226</v>
      </c>
      <c r="B133" s="27">
        <f t="shared" si="1"/>
        <v>128</v>
      </c>
      <c r="C133" s="49" t="s">
        <v>198</v>
      </c>
      <c r="D133" s="13">
        <v>110</v>
      </c>
      <c r="E133" s="13">
        <v>144</v>
      </c>
      <c r="F133" s="36">
        <f>D133-E133</f>
        <v>-34</v>
      </c>
      <c r="G133" s="37">
        <f>F133/E133</f>
        <v>-0.2361111111111111</v>
      </c>
      <c r="H133" s="38"/>
      <c r="I133" s="39"/>
      <c r="J133" s="40"/>
      <c r="K133" s="44"/>
    </row>
    <row r="134" spans="1:11" ht="15">
      <c r="A134" s="48">
        <v>599</v>
      </c>
      <c r="B134" s="27">
        <f t="shared" si="1"/>
        <v>129</v>
      </c>
      <c r="C134" s="49" t="s">
        <v>286</v>
      </c>
      <c r="D134" s="13">
        <v>108</v>
      </c>
      <c r="E134" s="13">
        <v>106</v>
      </c>
      <c r="F134" s="36">
        <f>D134-E134</f>
        <v>2</v>
      </c>
      <c r="G134" s="37">
        <f>F134/E134</f>
        <v>0.018867924528301886</v>
      </c>
      <c r="H134" s="38"/>
      <c r="I134" s="39"/>
      <c r="J134" s="40"/>
      <c r="K134" s="44"/>
    </row>
    <row r="135" spans="1:11" ht="15">
      <c r="A135" s="48">
        <v>313</v>
      </c>
      <c r="B135" s="27">
        <f t="shared" si="1"/>
        <v>130</v>
      </c>
      <c r="C135" s="49" t="s">
        <v>118</v>
      </c>
      <c r="D135" s="13">
        <v>108</v>
      </c>
      <c r="E135" s="13">
        <v>65</v>
      </c>
      <c r="F135" s="36">
        <f>D135-E135</f>
        <v>43</v>
      </c>
      <c r="G135" s="37">
        <f>F135/E135</f>
        <v>0.6615384615384615</v>
      </c>
      <c r="H135" s="38"/>
      <c r="I135" s="39"/>
      <c r="J135" s="40"/>
      <c r="K135" s="44"/>
    </row>
    <row r="136" spans="1:11" ht="15">
      <c r="A136" s="48">
        <v>327</v>
      </c>
      <c r="B136" s="27">
        <f aca="true" t="shared" si="2" ref="B136:B199">B135+1</f>
        <v>131</v>
      </c>
      <c r="C136" s="49" t="s">
        <v>157</v>
      </c>
      <c r="D136" s="13">
        <v>106</v>
      </c>
      <c r="E136" s="13">
        <v>74</v>
      </c>
      <c r="F136" s="36">
        <f>D136-E136</f>
        <v>32</v>
      </c>
      <c r="G136" s="37">
        <f>F136/E136</f>
        <v>0.43243243243243246</v>
      </c>
      <c r="H136" s="38"/>
      <c r="I136" s="39"/>
      <c r="J136" s="40"/>
      <c r="K136" s="44"/>
    </row>
    <row r="137" spans="1:11" ht="15">
      <c r="A137" s="48">
        <v>721</v>
      </c>
      <c r="B137" s="27">
        <f t="shared" si="2"/>
        <v>132</v>
      </c>
      <c r="C137" s="49" t="s">
        <v>71</v>
      </c>
      <c r="D137" s="13">
        <v>105</v>
      </c>
      <c r="E137" s="13">
        <v>113</v>
      </c>
      <c r="F137" s="36">
        <f>D137-E137</f>
        <v>-8</v>
      </c>
      <c r="G137" s="37">
        <f>F137/E137</f>
        <v>-0.07079646017699115</v>
      </c>
      <c r="H137" s="38"/>
      <c r="I137" s="39"/>
      <c r="J137" s="40"/>
      <c r="K137" s="44"/>
    </row>
    <row r="138" spans="1:11" ht="15">
      <c r="A138" s="48">
        <v>722</v>
      </c>
      <c r="B138" s="27">
        <f t="shared" si="2"/>
        <v>133</v>
      </c>
      <c r="C138" s="49" t="s">
        <v>84</v>
      </c>
      <c r="D138" s="13">
        <v>101</v>
      </c>
      <c r="E138" s="13">
        <v>162</v>
      </c>
      <c r="F138" s="36">
        <f>D138-E138</f>
        <v>-61</v>
      </c>
      <c r="G138" s="37">
        <f>F138/E138</f>
        <v>-0.3765432098765432</v>
      </c>
      <c r="H138" s="38"/>
      <c r="I138" s="39"/>
      <c r="J138" s="40"/>
      <c r="K138" s="44"/>
    </row>
    <row r="139" spans="1:11" ht="15">
      <c r="A139" s="48">
        <v>314</v>
      </c>
      <c r="B139" s="27">
        <f t="shared" si="2"/>
        <v>134</v>
      </c>
      <c r="C139" s="49" t="s">
        <v>192</v>
      </c>
      <c r="D139" s="13">
        <v>99</v>
      </c>
      <c r="E139" s="13">
        <v>110</v>
      </c>
      <c r="F139" s="36">
        <f>D139-E139</f>
        <v>-11</v>
      </c>
      <c r="G139" s="37">
        <f>F139/E139</f>
        <v>-0.1</v>
      </c>
      <c r="H139" s="38"/>
      <c r="I139" s="39"/>
      <c r="J139" s="40"/>
      <c r="K139" s="44"/>
    </row>
    <row r="140" spans="1:11" ht="15">
      <c r="A140" s="48">
        <v>8</v>
      </c>
      <c r="B140" s="27">
        <f t="shared" si="2"/>
        <v>135</v>
      </c>
      <c r="C140" s="49" t="s">
        <v>204</v>
      </c>
      <c r="D140" s="13">
        <v>99</v>
      </c>
      <c r="E140" s="13">
        <v>76</v>
      </c>
      <c r="F140" s="36">
        <f>D140-E140</f>
        <v>23</v>
      </c>
      <c r="G140" s="37">
        <f>F140/E140</f>
        <v>0.3026315789473684</v>
      </c>
      <c r="H140" s="38"/>
      <c r="I140" s="39"/>
      <c r="J140" s="40"/>
      <c r="K140" s="44"/>
    </row>
    <row r="141" spans="1:11" ht="15">
      <c r="A141" s="48">
        <v>812</v>
      </c>
      <c r="B141" s="27">
        <f t="shared" si="2"/>
        <v>136</v>
      </c>
      <c r="C141" s="49" t="s">
        <v>208</v>
      </c>
      <c r="D141" s="13">
        <v>98</v>
      </c>
      <c r="E141" s="13">
        <v>115</v>
      </c>
      <c r="F141" s="36">
        <f>D141-E141</f>
        <v>-17</v>
      </c>
      <c r="G141" s="37">
        <f>F141/E141</f>
        <v>-0.14782608695652175</v>
      </c>
      <c r="H141" s="38"/>
      <c r="I141" s="39"/>
      <c r="J141" s="40"/>
      <c r="K141" s="44"/>
    </row>
    <row r="142" spans="1:11" ht="15">
      <c r="A142" s="48">
        <v>512</v>
      </c>
      <c r="B142" s="27">
        <f t="shared" si="2"/>
        <v>137</v>
      </c>
      <c r="C142" s="49" t="s">
        <v>168</v>
      </c>
      <c r="D142" s="13">
        <v>96</v>
      </c>
      <c r="E142" s="13">
        <v>90</v>
      </c>
      <c r="F142" s="36">
        <f>D142-E142</f>
        <v>6</v>
      </c>
      <c r="G142" s="37">
        <f>F142/E142</f>
        <v>0.06666666666666667</v>
      </c>
      <c r="H142" s="38"/>
      <c r="I142" s="39"/>
      <c r="J142" s="40"/>
      <c r="K142" s="44"/>
    </row>
    <row r="143" spans="1:11" ht="15">
      <c r="A143" s="48">
        <v>647</v>
      </c>
      <c r="B143" s="27">
        <f t="shared" si="2"/>
        <v>138</v>
      </c>
      <c r="C143" s="49" t="s">
        <v>73</v>
      </c>
      <c r="D143" s="13">
        <v>95</v>
      </c>
      <c r="E143" s="13">
        <v>65</v>
      </c>
      <c r="F143" s="36">
        <f>D143-E143</f>
        <v>30</v>
      </c>
      <c r="G143" s="37">
        <f>F143/E143</f>
        <v>0.46153846153846156</v>
      </c>
      <c r="H143" s="38"/>
      <c r="I143" s="39"/>
      <c r="J143" s="40"/>
      <c r="K143" s="44"/>
    </row>
    <row r="144" spans="1:11" ht="15">
      <c r="A144" s="48">
        <v>9</v>
      </c>
      <c r="B144" s="27">
        <f t="shared" si="2"/>
        <v>139</v>
      </c>
      <c r="C144" s="49" t="s">
        <v>297</v>
      </c>
      <c r="D144" s="13">
        <f>90+3</f>
        <v>93</v>
      </c>
      <c r="E144" s="13">
        <v>70</v>
      </c>
      <c r="F144" s="36">
        <f>D144-E144</f>
        <v>23</v>
      </c>
      <c r="G144" s="37">
        <f>F144/E144</f>
        <v>0.32857142857142857</v>
      </c>
      <c r="H144" s="38"/>
      <c r="I144" s="39"/>
      <c r="J144" s="40"/>
      <c r="K144" s="44"/>
    </row>
    <row r="145" spans="1:11" ht="15">
      <c r="A145" s="48">
        <v>340</v>
      </c>
      <c r="B145" s="27">
        <f t="shared" si="2"/>
        <v>140</v>
      </c>
      <c r="C145" s="49" t="s">
        <v>143</v>
      </c>
      <c r="D145" s="13">
        <v>93</v>
      </c>
      <c r="E145" s="13">
        <v>60</v>
      </c>
      <c r="F145" s="36">
        <f>D145-E145</f>
        <v>33</v>
      </c>
      <c r="G145" s="37">
        <f>F145/E145</f>
        <v>0.55</v>
      </c>
      <c r="H145" s="38"/>
      <c r="I145" s="39"/>
      <c r="J145" s="40"/>
      <c r="K145" s="44"/>
    </row>
    <row r="146" spans="1:11" ht="15">
      <c r="A146" s="48">
        <v>916</v>
      </c>
      <c r="B146" s="27">
        <f t="shared" si="2"/>
        <v>141</v>
      </c>
      <c r="C146" s="49" t="s">
        <v>65</v>
      </c>
      <c r="D146" s="13">
        <v>92</v>
      </c>
      <c r="E146" s="13">
        <v>95</v>
      </c>
      <c r="F146" s="36">
        <f>D146-E146</f>
        <v>-3</v>
      </c>
      <c r="G146" s="37">
        <f>F146/E146</f>
        <v>-0.031578947368421054</v>
      </c>
      <c r="H146" s="38"/>
      <c r="I146" s="39"/>
      <c r="J146" s="40"/>
      <c r="K146" s="44"/>
    </row>
    <row r="147" spans="1:11" ht="15">
      <c r="A147" s="48">
        <v>513</v>
      </c>
      <c r="B147" s="27">
        <f t="shared" si="2"/>
        <v>142</v>
      </c>
      <c r="C147" s="49" t="s">
        <v>228</v>
      </c>
      <c r="D147" s="13">
        <v>91</v>
      </c>
      <c r="E147" s="13">
        <v>90</v>
      </c>
      <c r="F147" s="36">
        <f>D147-E147</f>
        <v>1</v>
      </c>
      <c r="G147" s="37">
        <f>F147/E147</f>
        <v>0.011111111111111112</v>
      </c>
      <c r="H147" s="38"/>
      <c r="I147" s="39"/>
      <c r="J147" s="40"/>
      <c r="K147" s="44"/>
    </row>
    <row r="148" spans="1:11" ht="15">
      <c r="A148" s="48">
        <v>127</v>
      </c>
      <c r="B148" s="27">
        <f t="shared" si="2"/>
        <v>143</v>
      </c>
      <c r="C148" s="49" t="s">
        <v>119</v>
      </c>
      <c r="D148" s="13">
        <v>90</v>
      </c>
      <c r="E148" s="13">
        <v>86</v>
      </c>
      <c r="F148" s="36">
        <f>D148-E148</f>
        <v>4</v>
      </c>
      <c r="G148" s="37">
        <f>F148/E148</f>
        <v>0.046511627906976744</v>
      </c>
      <c r="H148" s="38"/>
      <c r="I148" s="39"/>
      <c r="J148" s="40"/>
      <c r="K148" s="44"/>
    </row>
    <row r="149" spans="1:11" ht="15">
      <c r="A149" s="48">
        <v>514</v>
      </c>
      <c r="B149" s="27">
        <f t="shared" si="2"/>
        <v>144</v>
      </c>
      <c r="C149" s="49" t="s">
        <v>138</v>
      </c>
      <c r="D149" s="13">
        <v>89</v>
      </c>
      <c r="E149" s="13">
        <v>68</v>
      </c>
      <c r="F149" s="36">
        <f>D149-E149</f>
        <v>21</v>
      </c>
      <c r="G149" s="37">
        <f>F149/E149</f>
        <v>0.3088235294117647</v>
      </c>
      <c r="H149" s="38"/>
      <c r="I149" s="39"/>
      <c r="J149" s="40"/>
      <c r="K149" s="44"/>
    </row>
    <row r="150" spans="1:11" ht="15">
      <c r="A150" s="48">
        <v>515</v>
      </c>
      <c r="B150" s="27">
        <f t="shared" si="2"/>
        <v>145</v>
      </c>
      <c r="C150" s="49" t="s">
        <v>244</v>
      </c>
      <c r="D150" s="13">
        <v>89</v>
      </c>
      <c r="E150" s="13">
        <v>90</v>
      </c>
      <c r="F150" s="36">
        <f>D150-E150</f>
        <v>-1</v>
      </c>
      <c r="G150" s="37">
        <f>F150/E150</f>
        <v>-0.011111111111111112</v>
      </c>
      <c r="H150" s="38"/>
      <c r="I150" s="39"/>
      <c r="J150" s="40"/>
      <c r="K150" s="44"/>
    </row>
    <row r="151" spans="1:11" ht="15">
      <c r="A151" s="48">
        <v>516</v>
      </c>
      <c r="B151" s="27">
        <f t="shared" si="2"/>
        <v>146</v>
      </c>
      <c r="C151" s="49" t="s">
        <v>97</v>
      </c>
      <c r="D151" s="13">
        <v>88</v>
      </c>
      <c r="E151" s="13">
        <v>137</v>
      </c>
      <c r="F151" s="36">
        <f>D151-E151</f>
        <v>-49</v>
      </c>
      <c r="G151" s="37">
        <f>F151/E151</f>
        <v>-0.35766423357664234</v>
      </c>
      <c r="H151" s="38"/>
      <c r="I151" s="39"/>
      <c r="J151" s="40"/>
      <c r="K151" s="44"/>
    </row>
    <row r="152" spans="1:11" ht="15">
      <c r="A152" s="48">
        <v>227</v>
      </c>
      <c r="B152" s="27">
        <f t="shared" si="2"/>
        <v>147</v>
      </c>
      <c r="C152" s="49" t="s">
        <v>90</v>
      </c>
      <c r="D152" s="13">
        <v>85</v>
      </c>
      <c r="E152" s="13">
        <v>80</v>
      </c>
      <c r="F152" s="36">
        <f>D152-E152</f>
        <v>5</v>
      </c>
      <c r="G152" s="37">
        <f>F152/E152</f>
        <v>0.0625</v>
      </c>
      <c r="H152" s="38"/>
      <c r="I152" s="39"/>
      <c r="J152" s="40"/>
      <c r="K152" s="44"/>
    </row>
    <row r="153" spans="1:11" ht="15">
      <c r="A153" s="48">
        <v>532</v>
      </c>
      <c r="B153" s="27">
        <f t="shared" si="2"/>
        <v>148</v>
      </c>
      <c r="C153" s="49" t="s">
        <v>134</v>
      </c>
      <c r="D153" s="13">
        <v>83</v>
      </c>
      <c r="E153" s="13">
        <v>115</v>
      </c>
      <c r="F153" s="36">
        <f>D153-E153</f>
        <v>-32</v>
      </c>
      <c r="G153" s="37">
        <f>F153/E153</f>
        <v>-0.2782608695652174</v>
      </c>
      <c r="H153" s="38"/>
      <c r="I153" s="39"/>
      <c r="J153" s="40"/>
      <c r="K153" s="44"/>
    </row>
    <row r="154" spans="1:11" ht="15">
      <c r="A154" s="48">
        <v>315</v>
      </c>
      <c r="B154" s="27">
        <f t="shared" si="2"/>
        <v>149</v>
      </c>
      <c r="C154" s="49" t="s">
        <v>110</v>
      </c>
      <c r="D154" s="13">
        <v>80</v>
      </c>
      <c r="E154" s="13">
        <v>107</v>
      </c>
      <c r="F154" s="36">
        <f>D154-E154</f>
        <v>-27</v>
      </c>
      <c r="G154" s="37">
        <f>F154/E154</f>
        <v>-0.2523364485981308</v>
      </c>
      <c r="H154" s="38"/>
      <c r="I154" s="39"/>
      <c r="J154" s="40"/>
      <c r="K154" s="44"/>
    </row>
    <row r="155" spans="1:11" ht="15">
      <c r="A155" s="48">
        <v>917</v>
      </c>
      <c r="B155" s="27">
        <f t="shared" si="2"/>
        <v>150</v>
      </c>
      <c r="C155" s="49" t="s">
        <v>162</v>
      </c>
      <c r="D155" s="13">
        <v>79</v>
      </c>
      <c r="E155" s="13">
        <v>46</v>
      </c>
      <c r="F155" s="36">
        <f>D155-E155</f>
        <v>33</v>
      </c>
      <c r="G155" s="37">
        <f>F155/E155</f>
        <v>0.717391304347826</v>
      </c>
      <c r="H155" s="38"/>
      <c r="I155" s="39"/>
      <c r="J155" s="40"/>
      <c r="K155" s="44"/>
    </row>
    <row r="156" spans="1:11" ht="15">
      <c r="A156" s="48">
        <v>724</v>
      </c>
      <c r="B156" s="27">
        <f t="shared" si="2"/>
        <v>151</v>
      </c>
      <c r="C156" s="49" t="s">
        <v>105</v>
      </c>
      <c r="D156" s="13">
        <v>79</v>
      </c>
      <c r="E156" s="13">
        <v>84</v>
      </c>
      <c r="F156" s="36">
        <f>D156-E156</f>
        <v>-5</v>
      </c>
      <c r="G156" s="37">
        <f>F156/E156</f>
        <v>-0.05952380952380952</v>
      </c>
      <c r="H156" s="38"/>
      <c r="I156" s="39"/>
      <c r="J156" s="40"/>
      <c r="K156" s="44"/>
    </row>
    <row r="157" spans="1:11" ht="15">
      <c r="A157" s="48">
        <v>128</v>
      </c>
      <c r="B157" s="27">
        <f t="shared" si="2"/>
        <v>152</v>
      </c>
      <c r="C157" s="49" t="s">
        <v>221</v>
      </c>
      <c r="D157" s="13">
        <v>76</v>
      </c>
      <c r="E157" s="13">
        <v>79</v>
      </c>
      <c r="F157" s="36">
        <f>D157-E157</f>
        <v>-3</v>
      </c>
      <c r="G157" s="37">
        <f>F157/E157</f>
        <v>-0.0379746835443038</v>
      </c>
      <c r="H157" s="38"/>
      <c r="I157" s="39"/>
      <c r="J157" s="40"/>
      <c r="K157" s="44"/>
    </row>
    <row r="158" spans="1:11" ht="15">
      <c r="A158" s="48">
        <v>813</v>
      </c>
      <c r="B158" s="27">
        <f t="shared" si="2"/>
        <v>153</v>
      </c>
      <c r="C158" s="49" t="s">
        <v>176</v>
      </c>
      <c r="D158" s="13">
        <v>76</v>
      </c>
      <c r="E158" s="13">
        <v>35</v>
      </c>
      <c r="F158" s="36">
        <f>D158-E158</f>
        <v>41</v>
      </c>
      <c r="G158" s="37">
        <f>F158/E158</f>
        <v>1.1714285714285715</v>
      </c>
      <c r="H158" s="38"/>
      <c r="I158" s="39"/>
      <c r="J158" s="40"/>
      <c r="K158" s="44"/>
    </row>
    <row r="159" spans="1:11" ht="15">
      <c r="A159" s="48">
        <v>546</v>
      </c>
      <c r="B159" s="27">
        <f t="shared" si="2"/>
        <v>154</v>
      </c>
      <c r="C159" s="49" t="s">
        <v>288</v>
      </c>
      <c r="D159" s="13">
        <v>73</v>
      </c>
      <c r="E159" s="13">
        <v>49</v>
      </c>
      <c r="F159" s="36">
        <f>D159-E159</f>
        <v>24</v>
      </c>
      <c r="G159" s="37">
        <f>F159/E159</f>
        <v>0.4897959183673469</v>
      </c>
      <c r="H159" s="38"/>
      <c r="I159" s="39"/>
      <c r="J159" s="40"/>
      <c r="K159" s="44"/>
    </row>
    <row r="160" spans="1:11" ht="15">
      <c r="A160" s="48">
        <v>723</v>
      </c>
      <c r="B160" s="27">
        <f t="shared" si="2"/>
        <v>155</v>
      </c>
      <c r="C160" s="49" t="s">
        <v>129</v>
      </c>
      <c r="D160" s="13">
        <v>72</v>
      </c>
      <c r="E160" s="13">
        <v>108</v>
      </c>
      <c r="F160" s="36">
        <f>D160-E160</f>
        <v>-36</v>
      </c>
      <c r="G160" s="37">
        <f>F160/E160</f>
        <v>-0.3333333333333333</v>
      </c>
      <c r="H160" s="45"/>
      <c r="I160" s="44"/>
      <c r="J160" s="40"/>
      <c r="K160" s="44"/>
    </row>
    <row r="161" spans="1:11" ht="15">
      <c r="A161" s="48">
        <v>918</v>
      </c>
      <c r="B161" s="27">
        <f t="shared" si="2"/>
        <v>156</v>
      </c>
      <c r="C161" s="49" t="s">
        <v>177</v>
      </c>
      <c r="D161" s="13">
        <v>72</v>
      </c>
      <c r="E161" s="13">
        <v>76</v>
      </c>
      <c r="F161" s="36">
        <f>D161-E161</f>
        <v>-4</v>
      </c>
      <c r="G161" s="37">
        <f>F161/E161</f>
        <v>-0.05263157894736842</v>
      </c>
      <c r="H161" s="38"/>
      <c r="I161" s="39"/>
      <c r="J161" s="40"/>
      <c r="K161" s="44"/>
    </row>
    <row r="162" spans="1:11" ht="15">
      <c r="A162" s="48">
        <v>130</v>
      </c>
      <c r="B162" s="27">
        <f t="shared" si="2"/>
        <v>157</v>
      </c>
      <c r="C162" s="49" t="s">
        <v>190</v>
      </c>
      <c r="D162" s="13">
        <v>72</v>
      </c>
      <c r="E162" s="13">
        <v>79</v>
      </c>
      <c r="F162" s="36">
        <f>D162-E162</f>
        <v>-7</v>
      </c>
      <c r="G162" s="37">
        <f>F162/E162</f>
        <v>-0.08860759493670886</v>
      </c>
      <c r="H162" s="38"/>
      <c r="I162" s="39"/>
      <c r="J162" s="40"/>
      <c r="K162" s="44"/>
    </row>
    <row r="163" spans="1:11" ht="15">
      <c r="A163" s="48">
        <v>814</v>
      </c>
      <c r="B163" s="27">
        <f t="shared" si="2"/>
        <v>158</v>
      </c>
      <c r="C163" s="49" t="s">
        <v>99</v>
      </c>
      <c r="D163" s="13">
        <v>71</v>
      </c>
      <c r="E163" s="13">
        <v>87</v>
      </c>
      <c r="F163" s="36">
        <f>D163-E163</f>
        <v>-16</v>
      </c>
      <c r="G163" s="37">
        <f>F163/E163</f>
        <v>-0.1839080459770115</v>
      </c>
      <c r="H163" s="38"/>
      <c r="I163" s="39"/>
      <c r="J163" s="40"/>
      <c r="K163" s="44"/>
    </row>
    <row r="164" spans="1:11" ht="15">
      <c r="A164" s="48">
        <v>822</v>
      </c>
      <c r="B164" s="27">
        <f t="shared" si="2"/>
        <v>159</v>
      </c>
      <c r="C164" s="49" t="s">
        <v>53</v>
      </c>
      <c r="D164" s="13">
        <v>68</v>
      </c>
      <c r="E164" s="13">
        <v>74</v>
      </c>
      <c r="F164" s="36">
        <f>D164-E164</f>
        <v>-6</v>
      </c>
      <c r="G164" s="37">
        <f>F164/E164</f>
        <v>-0.08108108108108109</v>
      </c>
      <c r="H164" s="38"/>
      <c r="I164" s="39"/>
      <c r="J164" s="40"/>
      <c r="K164" s="44"/>
    </row>
    <row r="165" spans="1:11" ht="15">
      <c r="A165" s="48">
        <v>316</v>
      </c>
      <c r="B165" s="27">
        <f t="shared" si="2"/>
        <v>160</v>
      </c>
      <c r="C165" s="49" t="s">
        <v>85</v>
      </c>
      <c r="D165" s="13">
        <v>68</v>
      </c>
      <c r="E165" s="13">
        <v>69</v>
      </c>
      <c r="F165" s="36">
        <f>D165-E165</f>
        <v>-1</v>
      </c>
      <c r="G165" s="37">
        <f>F165/E165</f>
        <v>-0.014492753623188406</v>
      </c>
      <c r="H165" s="38"/>
      <c r="I165" s="39"/>
      <c r="J165" s="40"/>
      <c r="K165" s="44"/>
    </row>
    <row r="166" spans="1:11" ht="15">
      <c r="A166" s="48">
        <v>131</v>
      </c>
      <c r="B166" s="27">
        <f t="shared" si="2"/>
        <v>161</v>
      </c>
      <c r="C166" s="49" t="s">
        <v>246</v>
      </c>
      <c r="D166" s="13">
        <v>66</v>
      </c>
      <c r="E166" s="13">
        <v>45</v>
      </c>
      <c r="F166" s="36">
        <f>D166-E166</f>
        <v>21</v>
      </c>
      <c r="G166" s="37">
        <f>F166/E166</f>
        <v>0.4666666666666667</v>
      </c>
      <c r="H166" s="38"/>
      <c r="I166" s="39"/>
      <c r="J166" s="40"/>
      <c r="K166" s="44"/>
    </row>
    <row r="167" spans="1:11" ht="15">
      <c r="A167" s="48">
        <v>228</v>
      </c>
      <c r="B167" s="27">
        <f t="shared" si="2"/>
        <v>162</v>
      </c>
      <c r="C167" s="49" t="s">
        <v>229</v>
      </c>
      <c r="D167" s="13">
        <v>62</v>
      </c>
      <c r="E167" s="13">
        <v>55</v>
      </c>
      <c r="F167" s="36">
        <f>D167-E167</f>
        <v>7</v>
      </c>
      <c r="G167" s="37">
        <f>F167/E167</f>
        <v>0.12727272727272726</v>
      </c>
      <c r="H167" s="38"/>
      <c r="I167" s="39"/>
      <c r="J167" s="40"/>
      <c r="K167" s="44"/>
    </row>
    <row r="168" spans="1:11" ht="15">
      <c r="A168" s="48">
        <v>518</v>
      </c>
      <c r="B168" s="27">
        <f t="shared" si="2"/>
        <v>163</v>
      </c>
      <c r="C168" s="49" t="s">
        <v>82</v>
      </c>
      <c r="D168" s="13">
        <v>62</v>
      </c>
      <c r="E168" s="13">
        <v>43</v>
      </c>
      <c r="F168" s="36">
        <f>D168-E168</f>
        <v>19</v>
      </c>
      <c r="G168" s="37">
        <f>F168/E168</f>
        <v>0.4418604651162791</v>
      </c>
      <c r="H168" s="38"/>
      <c r="I168" s="39"/>
      <c r="J168" s="40"/>
      <c r="K168" s="44"/>
    </row>
    <row r="169" spans="1:11" ht="15">
      <c r="A169" s="48">
        <v>229</v>
      </c>
      <c r="B169" s="27">
        <f t="shared" si="2"/>
        <v>164</v>
      </c>
      <c r="C169" s="49" t="s">
        <v>220</v>
      </c>
      <c r="D169" s="13">
        <v>61</v>
      </c>
      <c r="E169" s="13">
        <v>88</v>
      </c>
      <c r="F169" s="36">
        <f>D169-E169</f>
        <v>-27</v>
      </c>
      <c r="G169" s="37">
        <f>F169/E169</f>
        <v>-0.3068181818181818</v>
      </c>
      <c r="H169" s="38"/>
      <c r="I169" s="39"/>
      <c r="J169" s="40"/>
      <c r="K169" s="44"/>
    </row>
    <row r="170" spans="1:11" ht="15">
      <c r="A170" s="48">
        <v>919</v>
      </c>
      <c r="B170" s="27">
        <f t="shared" si="2"/>
        <v>165</v>
      </c>
      <c r="C170" s="49" t="s">
        <v>144</v>
      </c>
      <c r="D170" s="13">
        <v>59</v>
      </c>
      <c r="E170" s="13">
        <v>102</v>
      </c>
      <c r="F170" s="36">
        <f>D170-E170</f>
        <v>-43</v>
      </c>
      <c r="G170" s="37">
        <f>F170/E170</f>
        <v>-0.4215686274509804</v>
      </c>
      <c r="H170" s="38"/>
      <c r="I170" s="39"/>
      <c r="J170" s="40"/>
      <c r="K170" s="44"/>
    </row>
    <row r="171" spans="1:11" ht="15">
      <c r="A171" s="48">
        <v>725</v>
      </c>
      <c r="B171" s="27">
        <f t="shared" si="2"/>
        <v>166</v>
      </c>
      <c r="C171" s="49" t="s">
        <v>209</v>
      </c>
      <c r="D171" s="13">
        <v>59</v>
      </c>
      <c r="E171" s="13">
        <v>89</v>
      </c>
      <c r="F171" s="36">
        <f>D171-E171</f>
        <v>-30</v>
      </c>
      <c r="G171" s="37">
        <f>F171/E171</f>
        <v>-0.33707865168539325</v>
      </c>
      <c r="H171" s="38"/>
      <c r="I171" s="39"/>
      <c r="J171" s="40"/>
      <c r="K171" s="44"/>
    </row>
    <row r="172" spans="1:11" ht="15">
      <c r="A172" s="48">
        <v>920</v>
      </c>
      <c r="B172" s="27">
        <f t="shared" si="2"/>
        <v>167</v>
      </c>
      <c r="C172" s="49" t="s">
        <v>64</v>
      </c>
      <c r="D172" s="13">
        <v>59</v>
      </c>
      <c r="E172" s="13">
        <v>80</v>
      </c>
      <c r="F172" s="36">
        <f>D172-E172</f>
        <v>-21</v>
      </c>
      <c r="G172" s="37">
        <f>F172/E172</f>
        <v>-0.2625</v>
      </c>
      <c r="H172" s="38"/>
      <c r="I172" s="39"/>
      <c r="J172" s="40"/>
      <c r="K172" s="44"/>
    </row>
    <row r="173" spans="1:11" ht="15">
      <c r="A173" s="48">
        <v>10</v>
      </c>
      <c r="B173" s="27">
        <f t="shared" si="2"/>
        <v>168</v>
      </c>
      <c r="C173" s="49" t="s">
        <v>219</v>
      </c>
      <c r="D173" s="13">
        <v>59</v>
      </c>
      <c r="E173" s="13">
        <v>22</v>
      </c>
      <c r="F173" s="36">
        <f>D173-E173</f>
        <v>37</v>
      </c>
      <c r="G173" s="37">
        <f>F173/E173</f>
        <v>1.6818181818181819</v>
      </c>
      <c r="H173" s="45"/>
      <c r="I173" s="44"/>
      <c r="J173" s="40"/>
      <c r="K173" s="44"/>
    </row>
    <row r="174" spans="1:11" ht="15">
      <c r="A174" s="48">
        <v>921</v>
      </c>
      <c r="B174" s="27">
        <f t="shared" si="2"/>
        <v>169</v>
      </c>
      <c r="C174" s="49" t="s">
        <v>106</v>
      </c>
      <c r="D174" s="13">
        <v>57</v>
      </c>
      <c r="E174" s="13">
        <v>31</v>
      </c>
      <c r="F174" s="36">
        <f>D174-E174</f>
        <v>26</v>
      </c>
      <c r="G174" s="37">
        <f>F174/E174</f>
        <v>0.8387096774193549</v>
      </c>
      <c r="H174" s="38"/>
      <c r="I174" s="39"/>
      <c r="J174" s="40"/>
      <c r="K174" s="44"/>
    </row>
    <row r="175" spans="1:11" ht="15">
      <c r="A175" s="48">
        <v>317</v>
      </c>
      <c r="B175" s="27">
        <f t="shared" si="2"/>
        <v>170</v>
      </c>
      <c r="C175" s="49" t="s">
        <v>68</v>
      </c>
      <c r="D175" s="13">
        <v>57</v>
      </c>
      <c r="E175" s="13">
        <v>58</v>
      </c>
      <c r="F175" s="36">
        <f>D175-E175</f>
        <v>-1</v>
      </c>
      <c r="G175" s="37">
        <f>F175/E175</f>
        <v>-0.017241379310344827</v>
      </c>
      <c r="H175" s="38"/>
      <c r="I175" s="39"/>
      <c r="J175" s="40"/>
      <c r="K175" s="44"/>
    </row>
    <row r="176" spans="1:11" ht="15">
      <c r="A176" s="48">
        <v>132</v>
      </c>
      <c r="B176" s="27">
        <f t="shared" si="2"/>
        <v>171</v>
      </c>
      <c r="C176" s="49" t="s">
        <v>321</v>
      </c>
      <c r="D176" s="13">
        <v>57</v>
      </c>
      <c r="E176" s="13">
        <v>29</v>
      </c>
      <c r="F176" s="36">
        <f>D176-E176</f>
        <v>28</v>
      </c>
      <c r="G176" s="37">
        <f>F176/E176</f>
        <v>0.9655172413793104</v>
      </c>
      <c r="H176" s="38"/>
      <c r="I176" s="39"/>
      <c r="J176" s="40"/>
      <c r="K176" s="44"/>
    </row>
    <row r="177" spans="1:11" ht="15">
      <c r="A177" s="48">
        <v>230</v>
      </c>
      <c r="B177" s="27">
        <f t="shared" si="2"/>
        <v>172</v>
      </c>
      <c r="C177" s="49" t="s">
        <v>100</v>
      </c>
      <c r="D177" s="13">
        <v>56</v>
      </c>
      <c r="E177" s="13">
        <v>55</v>
      </c>
      <c r="F177" s="36">
        <f>D177-E177</f>
        <v>1</v>
      </c>
      <c r="G177" s="37">
        <f>F177/E177</f>
        <v>0.01818181818181818</v>
      </c>
      <c r="H177" s="38"/>
      <c r="I177" s="39"/>
      <c r="J177" s="40"/>
      <c r="K177" s="44"/>
    </row>
    <row r="178" spans="1:11" ht="15">
      <c r="A178" s="48">
        <v>231</v>
      </c>
      <c r="B178" s="27">
        <f t="shared" si="2"/>
        <v>173</v>
      </c>
      <c r="C178" s="49" t="s">
        <v>215</v>
      </c>
      <c r="D178" s="13">
        <v>55</v>
      </c>
      <c r="E178" s="13">
        <v>74</v>
      </c>
      <c r="F178" s="36">
        <f>D178-E178</f>
        <v>-19</v>
      </c>
      <c r="G178" s="37">
        <f>F178/E178</f>
        <v>-0.25675675675675674</v>
      </c>
      <c r="H178" s="38"/>
      <c r="I178" s="39"/>
      <c r="J178" s="40"/>
      <c r="K178" s="44"/>
    </row>
    <row r="179" spans="1:11" ht="15">
      <c r="A179" s="48">
        <v>235</v>
      </c>
      <c r="B179" s="27">
        <f t="shared" si="2"/>
        <v>174</v>
      </c>
      <c r="C179" s="49" t="s">
        <v>77</v>
      </c>
      <c r="D179" s="13">
        <v>53</v>
      </c>
      <c r="E179" s="13">
        <v>32</v>
      </c>
      <c r="F179" s="36">
        <f>D179-E179</f>
        <v>21</v>
      </c>
      <c r="G179" s="37">
        <f>F179/E179</f>
        <v>0.65625</v>
      </c>
      <c r="H179" s="38"/>
      <c r="I179" s="39"/>
      <c r="J179" s="40"/>
      <c r="K179" s="44"/>
    </row>
    <row r="180" spans="1:11" ht="15">
      <c r="A180" s="48">
        <v>541</v>
      </c>
      <c r="B180" s="27">
        <f t="shared" si="2"/>
        <v>175</v>
      </c>
      <c r="C180" s="49" t="s">
        <v>282</v>
      </c>
      <c r="D180" s="13">
        <v>51</v>
      </c>
      <c r="E180" s="13">
        <v>38</v>
      </c>
      <c r="F180" s="36">
        <f>D180-E180</f>
        <v>13</v>
      </c>
      <c r="G180" s="37">
        <f>F180/E180</f>
        <v>0.34210526315789475</v>
      </c>
      <c r="H180" s="38"/>
      <c r="I180" s="39"/>
      <c r="J180" s="40"/>
      <c r="K180" s="44"/>
    </row>
    <row r="181" spans="1:11" ht="15">
      <c r="A181" s="48">
        <v>559</v>
      </c>
      <c r="B181" s="27">
        <f t="shared" si="2"/>
        <v>176</v>
      </c>
      <c r="C181" s="49" t="s">
        <v>305</v>
      </c>
      <c r="D181" s="13">
        <v>51</v>
      </c>
      <c r="E181" s="13">
        <v>55</v>
      </c>
      <c r="F181" s="36">
        <f>D181-E181</f>
        <v>-4</v>
      </c>
      <c r="G181" s="37">
        <f>F181/E181</f>
        <v>-0.07272727272727272</v>
      </c>
      <c r="H181" s="38"/>
      <c r="I181" s="39"/>
      <c r="J181" s="40"/>
      <c r="K181" s="44"/>
    </row>
    <row r="182" spans="1:11" ht="15">
      <c r="A182" s="48">
        <v>542</v>
      </c>
      <c r="B182" s="27">
        <f t="shared" si="2"/>
        <v>177</v>
      </c>
      <c r="C182" s="49" t="s">
        <v>170</v>
      </c>
      <c r="D182" s="13">
        <v>50</v>
      </c>
      <c r="E182" s="13">
        <v>51</v>
      </c>
      <c r="F182" s="36">
        <f>D182-E182</f>
        <v>-1</v>
      </c>
      <c r="G182" s="37">
        <f>F182/E182</f>
        <v>-0.0196078431372549</v>
      </c>
      <c r="H182" s="45"/>
      <c r="I182" s="44"/>
      <c r="J182" s="40"/>
      <c r="K182" s="44"/>
    </row>
    <row r="183" spans="1:11" ht="15">
      <c r="A183" s="48">
        <v>318</v>
      </c>
      <c r="B183" s="27">
        <f t="shared" si="2"/>
        <v>178</v>
      </c>
      <c r="C183" s="49" t="s">
        <v>95</v>
      </c>
      <c r="D183" s="13">
        <v>47</v>
      </c>
      <c r="E183" s="13">
        <v>13</v>
      </c>
      <c r="F183" s="36">
        <f>D183-E183</f>
        <v>34</v>
      </c>
      <c r="G183" s="37">
        <f>F183/E183</f>
        <v>2.6153846153846154</v>
      </c>
      <c r="H183" s="38"/>
      <c r="I183" s="39"/>
      <c r="J183" s="40"/>
      <c r="K183" s="44"/>
    </row>
    <row r="184" spans="1:10" ht="15">
      <c r="A184" s="48">
        <v>925</v>
      </c>
      <c r="B184" s="27">
        <f t="shared" si="2"/>
        <v>179</v>
      </c>
      <c r="C184" s="49" t="s">
        <v>75</v>
      </c>
      <c r="D184" s="13">
        <v>46</v>
      </c>
      <c r="E184" s="13">
        <v>77</v>
      </c>
      <c r="F184" s="36">
        <f>D184-E184</f>
        <v>-31</v>
      </c>
      <c r="G184" s="37">
        <f>F184/E184</f>
        <v>-0.4025974025974026</v>
      </c>
      <c r="H184" s="38"/>
      <c r="I184" s="39"/>
      <c r="J184" s="40"/>
    </row>
    <row r="185" spans="1:11" ht="15">
      <c r="A185" s="48">
        <v>133</v>
      </c>
      <c r="B185" s="27">
        <f t="shared" si="2"/>
        <v>180</v>
      </c>
      <c r="C185" s="49" t="s">
        <v>153</v>
      </c>
      <c r="D185" s="13">
        <v>44</v>
      </c>
      <c r="E185" s="13">
        <v>38</v>
      </c>
      <c r="F185" s="36">
        <f>D185-E185</f>
        <v>6</v>
      </c>
      <c r="G185" s="37">
        <f>F185/E185</f>
        <v>0.15789473684210525</v>
      </c>
      <c r="H185" s="38"/>
      <c r="I185" s="39"/>
      <c r="J185" s="40"/>
      <c r="K185" s="44"/>
    </row>
    <row r="186" spans="1:11" ht="15">
      <c r="A186" s="48">
        <v>236</v>
      </c>
      <c r="B186" s="27">
        <f t="shared" si="2"/>
        <v>181</v>
      </c>
      <c r="C186" s="49" t="s">
        <v>185</v>
      </c>
      <c r="D186" s="13">
        <v>44</v>
      </c>
      <c r="E186" s="13">
        <v>48</v>
      </c>
      <c r="F186" s="36">
        <f>D186-E186</f>
        <v>-4</v>
      </c>
      <c r="G186" s="37">
        <f>F186/E186</f>
        <v>-0.08333333333333333</v>
      </c>
      <c r="H186" s="38"/>
      <c r="I186" s="39"/>
      <c r="J186" s="40"/>
      <c r="K186" s="44"/>
    </row>
    <row r="187" spans="1:11" ht="15">
      <c r="A187" s="48">
        <v>320</v>
      </c>
      <c r="B187" s="27">
        <f t="shared" si="2"/>
        <v>182</v>
      </c>
      <c r="C187" s="49" t="s">
        <v>130</v>
      </c>
      <c r="D187" s="13">
        <v>44</v>
      </c>
      <c r="E187" s="13">
        <v>52</v>
      </c>
      <c r="F187" s="36">
        <f>D187-E187</f>
        <v>-8</v>
      </c>
      <c r="G187" s="37">
        <f>F187/E187</f>
        <v>-0.15384615384615385</v>
      </c>
      <c r="H187" s="38"/>
      <c r="I187" s="39"/>
      <c r="J187" s="40"/>
      <c r="K187" s="44"/>
    </row>
    <row r="188" spans="1:11" ht="15">
      <c r="A188" s="48">
        <v>519</v>
      </c>
      <c r="B188" s="27">
        <f t="shared" si="2"/>
        <v>183</v>
      </c>
      <c r="C188" s="49" t="s">
        <v>194</v>
      </c>
      <c r="D188" s="13">
        <v>43</v>
      </c>
      <c r="E188" s="13">
        <v>51</v>
      </c>
      <c r="F188" s="36">
        <f>D188-E188</f>
        <v>-8</v>
      </c>
      <c r="G188" s="37">
        <f>F188/E188</f>
        <v>-0.1568627450980392</v>
      </c>
      <c r="H188" s="38"/>
      <c r="I188" s="44"/>
      <c r="J188" s="40"/>
      <c r="K188" s="44"/>
    </row>
    <row r="189" spans="1:11" ht="15">
      <c r="A189" s="48">
        <v>520</v>
      </c>
      <c r="B189" s="27">
        <f t="shared" si="2"/>
        <v>184</v>
      </c>
      <c r="C189" s="49" t="s">
        <v>151</v>
      </c>
      <c r="D189" s="13">
        <v>42</v>
      </c>
      <c r="E189" s="13">
        <v>31</v>
      </c>
      <c r="F189" s="36">
        <f>D189-E189</f>
        <v>11</v>
      </c>
      <c r="G189" s="37">
        <f>F189/E189</f>
        <v>0.3548387096774194</v>
      </c>
      <c r="H189" s="38"/>
      <c r="I189" s="39"/>
      <c r="J189" s="40"/>
      <c r="K189" s="44"/>
    </row>
    <row r="190" spans="1:11" ht="15">
      <c r="A190" s="48">
        <v>521</v>
      </c>
      <c r="B190" s="27">
        <f t="shared" si="2"/>
        <v>185</v>
      </c>
      <c r="C190" s="49" t="s">
        <v>186</v>
      </c>
      <c r="D190" s="13">
        <v>40</v>
      </c>
      <c r="E190" s="13">
        <v>84</v>
      </c>
      <c r="F190" s="36">
        <f>D190-E190</f>
        <v>-44</v>
      </c>
      <c r="G190" s="37">
        <f>F190/E190</f>
        <v>-0.5238095238095238</v>
      </c>
      <c r="H190" s="38"/>
      <c r="I190" s="39"/>
      <c r="J190" s="40"/>
      <c r="K190" s="44"/>
    </row>
    <row r="191" spans="1:11" ht="15">
      <c r="A191" s="48">
        <v>522</v>
      </c>
      <c r="B191" s="27">
        <f t="shared" si="2"/>
        <v>186</v>
      </c>
      <c r="C191" s="49" t="s">
        <v>158</v>
      </c>
      <c r="D191" s="13">
        <v>40</v>
      </c>
      <c r="E191" s="13">
        <v>84</v>
      </c>
      <c r="F191" s="36">
        <f>D191-E191</f>
        <v>-44</v>
      </c>
      <c r="G191" s="37">
        <f>F191/E191</f>
        <v>-0.5238095238095238</v>
      </c>
      <c r="H191" s="38"/>
      <c r="I191" s="39"/>
      <c r="J191" s="40"/>
      <c r="K191" s="44"/>
    </row>
    <row r="192" spans="1:11" ht="15">
      <c r="A192" s="48">
        <v>523</v>
      </c>
      <c r="B192" s="27">
        <f t="shared" si="2"/>
        <v>187</v>
      </c>
      <c r="C192" s="49" t="s">
        <v>269</v>
      </c>
      <c r="D192" s="13">
        <v>39</v>
      </c>
      <c r="E192" s="13">
        <v>43</v>
      </c>
      <c r="F192" s="36">
        <f>D192-E192</f>
        <v>-4</v>
      </c>
      <c r="G192" s="37">
        <f>F192/E192</f>
        <v>-0.09302325581395349</v>
      </c>
      <c r="H192" s="38"/>
      <c r="I192" s="39"/>
      <c r="J192" s="40"/>
      <c r="K192" s="44"/>
    </row>
    <row r="193" spans="1:11" ht="15">
      <c r="A193" s="48">
        <v>321</v>
      </c>
      <c r="B193" s="27">
        <f t="shared" si="2"/>
        <v>188</v>
      </c>
      <c r="C193" s="49" t="s">
        <v>70</v>
      </c>
      <c r="D193" s="13">
        <v>38</v>
      </c>
      <c r="E193" s="13">
        <v>22</v>
      </c>
      <c r="F193" s="36">
        <f>D193-E193</f>
        <v>16</v>
      </c>
      <c r="G193" s="37">
        <f>F193/E193</f>
        <v>0.7272727272727273</v>
      </c>
      <c r="H193" s="38"/>
      <c r="I193" s="39"/>
      <c r="J193" s="40"/>
      <c r="K193" s="44"/>
    </row>
    <row r="194" spans="1:11" ht="15">
      <c r="A194" s="48">
        <v>815</v>
      </c>
      <c r="B194" s="27">
        <f t="shared" si="2"/>
        <v>189</v>
      </c>
      <c r="C194" s="49" t="s">
        <v>93</v>
      </c>
      <c r="D194" s="13">
        <v>36</v>
      </c>
      <c r="E194" s="13">
        <v>39</v>
      </c>
      <c r="F194" s="36">
        <f>D194-E194</f>
        <v>-3</v>
      </c>
      <c r="G194" s="37">
        <f>F194/E194</f>
        <v>-0.07692307692307693</v>
      </c>
      <c r="H194" s="38"/>
      <c r="I194" s="39"/>
      <c r="J194" s="40"/>
      <c r="K194" s="44"/>
    </row>
    <row r="195" spans="1:11" ht="15">
      <c r="A195" s="48">
        <v>134</v>
      </c>
      <c r="B195" s="27">
        <f t="shared" si="2"/>
        <v>190</v>
      </c>
      <c r="C195" s="49" t="s">
        <v>125</v>
      </c>
      <c r="D195" s="13">
        <v>36</v>
      </c>
      <c r="E195" s="13">
        <v>31</v>
      </c>
      <c r="F195" s="36">
        <f>D195-E195</f>
        <v>5</v>
      </c>
      <c r="G195" s="37">
        <f>F195/E195</f>
        <v>0.16129032258064516</v>
      </c>
      <c r="H195" s="38"/>
      <c r="I195" s="39"/>
      <c r="J195" s="40"/>
      <c r="K195" s="44"/>
    </row>
    <row r="196" spans="1:10" ht="15">
      <c r="A196" s="48">
        <v>926</v>
      </c>
      <c r="B196" s="27">
        <f t="shared" si="2"/>
        <v>191</v>
      </c>
      <c r="C196" s="49" t="s">
        <v>178</v>
      </c>
      <c r="D196" s="13">
        <v>35</v>
      </c>
      <c r="E196" s="13">
        <v>47</v>
      </c>
      <c r="F196" s="36">
        <f>D196-E196</f>
        <v>-12</v>
      </c>
      <c r="G196" s="37">
        <f>F196/E196</f>
        <v>-0.2553191489361702</v>
      </c>
      <c r="H196" s="38"/>
      <c r="I196" s="44"/>
      <c r="J196" s="40"/>
    </row>
    <row r="197" spans="1:11" ht="15">
      <c r="A197" s="48">
        <v>322</v>
      </c>
      <c r="B197" s="27">
        <f t="shared" si="2"/>
        <v>192</v>
      </c>
      <c r="C197" s="49" t="s">
        <v>171</v>
      </c>
      <c r="D197" s="13">
        <v>35</v>
      </c>
      <c r="E197" s="13">
        <v>23</v>
      </c>
      <c r="F197" s="36">
        <f>D197-E197</f>
        <v>12</v>
      </c>
      <c r="G197" s="37">
        <f>F197/E197</f>
        <v>0.5217391304347826</v>
      </c>
      <c r="H197" s="38"/>
      <c r="I197" s="39"/>
      <c r="J197" s="40"/>
      <c r="K197" s="44"/>
    </row>
    <row r="198" spans="1:10" ht="15">
      <c r="A198" s="48">
        <v>927</v>
      </c>
      <c r="B198" s="27">
        <f t="shared" si="2"/>
        <v>193</v>
      </c>
      <c r="C198" s="49" t="s">
        <v>76</v>
      </c>
      <c r="D198" s="13">
        <v>33</v>
      </c>
      <c r="E198" s="13">
        <v>17</v>
      </c>
      <c r="F198" s="36">
        <f>D198-E198</f>
        <v>16</v>
      </c>
      <c r="G198" s="37">
        <f>F198/E198</f>
        <v>0.9411764705882353</v>
      </c>
      <c r="H198" s="38"/>
      <c r="I198" s="39"/>
      <c r="J198" s="40"/>
    </row>
    <row r="199" spans="1:11" ht="15">
      <c r="A199" s="48">
        <v>726</v>
      </c>
      <c r="B199" s="27">
        <f t="shared" si="2"/>
        <v>194</v>
      </c>
      <c r="C199" s="49" t="s">
        <v>155</v>
      </c>
      <c r="D199" s="13">
        <v>32</v>
      </c>
      <c r="E199" s="13">
        <v>6</v>
      </c>
      <c r="F199" s="36">
        <f>D199-E199</f>
        <v>26</v>
      </c>
      <c r="G199" s="37">
        <f>F199/E199</f>
        <v>4.333333333333333</v>
      </c>
      <c r="H199" s="38"/>
      <c r="I199" s="39"/>
      <c r="J199" s="40"/>
      <c r="K199" s="44"/>
    </row>
    <row r="200" spans="1:11" ht="15">
      <c r="A200" s="48">
        <v>816</v>
      </c>
      <c r="B200" s="27">
        <f aca="true" t="shared" si="3" ref="B200:B263">B199+1</f>
        <v>195</v>
      </c>
      <c r="C200" s="49" t="s">
        <v>273</v>
      </c>
      <c r="D200" s="13">
        <v>32</v>
      </c>
      <c r="E200" s="13">
        <v>10</v>
      </c>
      <c r="F200" s="36">
        <f>D200-E200</f>
        <v>22</v>
      </c>
      <c r="G200" s="37">
        <f>F200/E200</f>
        <v>2.2</v>
      </c>
      <c r="H200" s="38"/>
      <c r="I200" s="39"/>
      <c r="J200" s="40"/>
      <c r="K200" s="44"/>
    </row>
    <row r="201" spans="1:11" ht="15">
      <c r="A201" s="48">
        <v>238</v>
      </c>
      <c r="B201" s="27">
        <f t="shared" si="3"/>
        <v>196</v>
      </c>
      <c r="C201" s="49" t="s">
        <v>240</v>
      </c>
      <c r="D201" s="13">
        <v>31</v>
      </c>
      <c r="E201" s="13">
        <v>34</v>
      </c>
      <c r="F201" s="36">
        <f>D201-E201</f>
        <v>-3</v>
      </c>
      <c r="G201" s="37">
        <f>F201/E201</f>
        <v>-0.08823529411764706</v>
      </c>
      <c r="H201" s="38"/>
      <c r="I201" s="39"/>
      <c r="J201" s="40"/>
      <c r="K201" s="44"/>
    </row>
    <row r="202" spans="1:11" ht="15">
      <c r="A202" s="48">
        <v>543</v>
      </c>
      <c r="B202" s="27">
        <f t="shared" si="3"/>
        <v>197</v>
      </c>
      <c r="C202" s="49" t="s">
        <v>300</v>
      </c>
      <c r="D202" s="13">
        <v>31</v>
      </c>
      <c r="E202" s="13">
        <v>56</v>
      </c>
      <c r="F202" s="36">
        <f>D202-E202</f>
        <v>-25</v>
      </c>
      <c r="G202" s="37">
        <f>F202/E202</f>
        <v>-0.44642857142857145</v>
      </c>
      <c r="H202" s="38"/>
      <c r="I202" s="39"/>
      <c r="J202" s="40"/>
      <c r="K202" s="44"/>
    </row>
    <row r="203" spans="1:11" ht="15">
      <c r="A203" s="48">
        <v>544</v>
      </c>
      <c r="B203" s="27">
        <f t="shared" si="3"/>
        <v>198</v>
      </c>
      <c r="C203" s="49" t="s">
        <v>299</v>
      </c>
      <c r="D203" s="13">
        <v>31</v>
      </c>
      <c r="E203" s="13">
        <v>22</v>
      </c>
      <c r="F203" s="36">
        <f>D203-E203</f>
        <v>9</v>
      </c>
      <c r="G203" s="37">
        <f>F203/E203</f>
        <v>0.4090909090909091</v>
      </c>
      <c r="H203" s="45"/>
      <c r="I203" s="44"/>
      <c r="J203" s="40"/>
      <c r="K203" s="44"/>
    </row>
    <row r="204" spans="1:11" ht="15">
      <c r="A204" s="48">
        <v>654</v>
      </c>
      <c r="B204" s="27">
        <f t="shared" si="3"/>
        <v>199</v>
      </c>
      <c r="C204" s="49" t="s">
        <v>123</v>
      </c>
      <c r="D204" s="13">
        <v>30</v>
      </c>
      <c r="E204" s="13">
        <v>24</v>
      </c>
      <c r="F204" s="36">
        <f>D204-E204</f>
        <v>6</v>
      </c>
      <c r="G204" s="37">
        <f>F204/E204</f>
        <v>0.25</v>
      </c>
      <c r="H204" s="38"/>
      <c r="I204" s="39"/>
      <c r="J204" s="40"/>
      <c r="K204" s="44"/>
    </row>
    <row r="205" spans="1:10" ht="15">
      <c r="A205" s="48">
        <v>931</v>
      </c>
      <c r="B205" s="27">
        <f t="shared" si="3"/>
        <v>200</v>
      </c>
      <c r="C205" s="49" t="s">
        <v>193</v>
      </c>
      <c r="D205" s="13">
        <v>29</v>
      </c>
      <c r="E205" s="13">
        <v>35</v>
      </c>
      <c r="F205" s="36">
        <f>D205-E205</f>
        <v>-6</v>
      </c>
      <c r="G205" s="37">
        <f>F205/E205</f>
        <v>-0.17142857142857143</v>
      </c>
      <c r="H205" s="38"/>
      <c r="I205" s="44"/>
      <c r="J205" s="40"/>
    </row>
    <row r="206" spans="1:10" ht="15">
      <c r="A206" s="48">
        <v>932</v>
      </c>
      <c r="B206" s="27">
        <f t="shared" si="3"/>
        <v>201</v>
      </c>
      <c r="C206" s="49" t="s">
        <v>181</v>
      </c>
      <c r="D206" s="13">
        <v>28</v>
      </c>
      <c r="E206" s="13">
        <v>59</v>
      </c>
      <c r="F206" s="36">
        <f>D206-E206</f>
        <v>-31</v>
      </c>
      <c r="G206" s="37">
        <f>F206/E206</f>
        <v>-0.5254237288135594</v>
      </c>
      <c r="H206" s="38"/>
      <c r="I206" s="39"/>
      <c r="J206" s="40"/>
    </row>
    <row r="207" spans="1:11" ht="15">
      <c r="A207" s="48">
        <v>232</v>
      </c>
      <c r="B207" s="27">
        <f t="shared" si="3"/>
        <v>202</v>
      </c>
      <c r="C207" s="49" t="s">
        <v>275</v>
      </c>
      <c r="D207" s="13">
        <v>28</v>
      </c>
      <c r="E207" s="13">
        <v>36</v>
      </c>
      <c r="F207" s="36">
        <f>D207-E207</f>
        <v>-8</v>
      </c>
      <c r="G207" s="37">
        <f>F207/E207</f>
        <v>-0.2222222222222222</v>
      </c>
      <c r="H207" s="38"/>
      <c r="I207" s="39"/>
      <c r="J207" s="40"/>
      <c r="K207" s="44"/>
    </row>
    <row r="208" spans="1:11" ht="15">
      <c r="A208" s="48">
        <v>682</v>
      </c>
      <c r="B208" s="27">
        <f t="shared" si="3"/>
        <v>203</v>
      </c>
      <c r="C208" s="49" t="s">
        <v>74</v>
      </c>
      <c r="D208" s="13">
        <v>27</v>
      </c>
      <c r="E208" s="13">
        <v>28</v>
      </c>
      <c r="F208" s="36">
        <f>D208-E208</f>
        <v>-1</v>
      </c>
      <c r="G208" s="37">
        <f>F208/E208</f>
        <v>-0.03571428571428571</v>
      </c>
      <c r="H208" s="38"/>
      <c r="I208" s="39"/>
      <c r="J208" s="40"/>
      <c r="K208" s="44"/>
    </row>
    <row r="209" spans="1:11" ht="15">
      <c r="A209" s="48">
        <v>548</v>
      </c>
      <c r="B209" s="27">
        <f t="shared" si="3"/>
        <v>204</v>
      </c>
      <c r="C209" s="49" t="s">
        <v>117</v>
      </c>
      <c r="D209" s="13">
        <v>26</v>
      </c>
      <c r="E209" s="13">
        <v>24</v>
      </c>
      <c r="F209" s="36">
        <f>D209-E209</f>
        <v>2</v>
      </c>
      <c r="G209" s="37">
        <f>F209/E209</f>
        <v>0.08333333333333333</v>
      </c>
      <c r="H209" s="45"/>
      <c r="I209" s="44"/>
      <c r="J209" s="40"/>
      <c r="K209" s="44"/>
    </row>
    <row r="210" spans="1:11" ht="15">
      <c r="A210" s="48">
        <v>549</v>
      </c>
      <c r="B210" s="27">
        <f t="shared" si="3"/>
        <v>205</v>
      </c>
      <c r="C210" s="49" t="s">
        <v>163</v>
      </c>
      <c r="D210" s="13">
        <v>26</v>
      </c>
      <c r="E210" s="13">
        <v>35</v>
      </c>
      <c r="F210" s="36">
        <f>D210-E210</f>
        <v>-9</v>
      </c>
      <c r="G210" s="37">
        <f>F210/E210</f>
        <v>-0.2571428571428571</v>
      </c>
      <c r="H210" s="38"/>
      <c r="I210" s="39"/>
      <c r="J210" s="40"/>
      <c r="K210" s="44"/>
    </row>
    <row r="211" spans="1:11" ht="15">
      <c r="A211" s="48">
        <v>550</v>
      </c>
      <c r="B211" s="27">
        <f t="shared" si="3"/>
        <v>206</v>
      </c>
      <c r="C211" s="49" t="s">
        <v>183</v>
      </c>
      <c r="D211" s="13">
        <v>26</v>
      </c>
      <c r="E211" s="13">
        <v>24</v>
      </c>
      <c r="F211" s="36">
        <f>D211-E211</f>
        <v>2</v>
      </c>
      <c r="G211" s="37">
        <f>F211/E211</f>
        <v>0.08333333333333333</v>
      </c>
      <c r="H211" s="38"/>
      <c r="I211" s="39"/>
      <c r="J211" s="40"/>
      <c r="K211" s="44"/>
    </row>
    <row r="212" spans="1:11" ht="15">
      <c r="A212" s="48">
        <v>552</v>
      </c>
      <c r="B212" s="27">
        <f t="shared" si="3"/>
        <v>207</v>
      </c>
      <c r="C212" s="49" t="s">
        <v>266</v>
      </c>
      <c r="D212" s="13">
        <v>25</v>
      </c>
      <c r="E212" s="13">
        <v>26</v>
      </c>
      <c r="F212" s="36">
        <f>D212-E212</f>
        <v>-1</v>
      </c>
      <c r="G212" s="37">
        <f>F212/E212</f>
        <v>-0.038461538461538464</v>
      </c>
      <c r="H212" s="38"/>
      <c r="I212" s="39"/>
      <c r="J212" s="40"/>
      <c r="K212" s="44"/>
    </row>
    <row r="213" spans="1:11" ht="15">
      <c r="A213" s="48">
        <v>553</v>
      </c>
      <c r="B213" s="27">
        <f t="shared" si="3"/>
        <v>208</v>
      </c>
      <c r="C213" s="49" t="s">
        <v>148</v>
      </c>
      <c r="D213" s="13">
        <v>25</v>
      </c>
      <c r="E213" s="13">
        <v>17</v>
      </c>
      <c r="F213" s="36">
        <f>D213-E213</f>
        <v>8</v>
      </c>
      <c r="G213" s="37">
        <f>F213/E213</f>
        <v>0.47058823529411764</v>
      </c>
      <c r="H213" s="38"/>
      <c r="I213" s="39"/>
      <c r="J213" s="40"/>
      <c r="K213" s="44"/>
    </row>
    <row r="214" spans="1:11" ht="15">
      <c r="A214" s="48">
        <v>554</v>
      </c>
      <c r="B214" s="27">
        <f t="shared" si="3"/>
        <v>209</v>
      </c>
      <c r="C214" s="49" t="s">
        <v>203</v>
      </c>
      <c r="D214" s="13">
        <v>25</v>
      </c>
      <c r="E214" s="13">
        <v>13</v>
      </c>
      <c r="F214" s="36">
        <f>D214-E214</f>
        <v>12</v>
      </c>
      <c r="G214" s="37">
        <f>F214/E214</f>
        <v>0.9230769230769231</v>
      </c>
      <c r="H214" s="38"/>
      <c r="I214" s="39"/>
      <c r="J214" s="40"/>
      <c r="K214" s="44"/>
    </row>
    <row r="215" spans="1:11" ht="15">
      <c r="A215" s="48">
        <v>556</v>
      </c>
      <c r="B215" s="27">
        <f t="shared" si="3"/>
        <v>210</v>
      </c>
      <c r="C215" s="49" t="s">
        <v>133</v>
      </c>
      <c r="D215" s="13">
        <v>24</v>
      </c>
      <c r="E215" s="13">
        <v>22</v>
      </c>
      <c r="F215" s="36">
        <f>D215-E215</f>
        <v>2</v>
      </c>
      <c r="G215" s="37">
        <f>F215/E215</f>
        <v>0.09090909090909091</v>
      </c>
      <c r="H215" s="38"/>
      <c r="I215" s="39"/>
      <c r="J215" s="40"/>
      <c r="K215" s="44"/>
    </row>
    <row r="216" spans="1:11" ht="15">
      <c r="A216" s="48">
        <v>728</v>
      </c>
      <c r="B216" s="27">
        <f t="shared" si="3"/>
        <v>211</v>
      </c>
      <c r="C216" s="49" t="s">
        <v>87</v>
      </c>
      <c r="D216" s="13">
        <v>23</v>
      </c>
      <c r="E216" s="13">
        <v>8</v>
      </c>
      <c r="F216" s="36">
        <f>D216-E216</f>
        <v>15</v>
      </c>
      <c r="G216" s="37">
        <f>F216/E216</f>
        <v>1.875</v>
      </c>
      <c r="H216" s="38"/>
      <c r="I216" s="39"/>
      <c r="J216" s="40"/>
      <c r="K216" s="44"/>
    </row>
    <row r="217" spans="1:11" ht="15">
      <c r="A217" s="48">
        <v>135</v>
      </c>
      <c r="B217" s="27">
        <f t="shared" si="3"/>
        <v>212</v>
      </c>
      <c r="C217" s="49" t="s">
        <v>265</v>
      </c>
      <c r="D217" s="13">
        <v>23</v>
      </c>
      <c r="E217" s="13">
        <v>41</v>
      </c>
      <c r="F217" s="36">
        <f>D217-E217</f>
        <v>-18</v>
      </c>
      <c r="G217" s="37">
        <f>F217/E217</f>
        <v>-0.43902439024390244</v>
      </c>
      <c r="H217" s="38"/>
      <c r="I217" s="39"/>
      <c r="J217" s="40"/>
      <c r="K217" s="44"/>
    </row>
    <row r="218" spans="1:11" ht="15">
      <c r="A218" s="48">
        <v>535</v>
      </c>
      <c r="B218" s="27">
        <f t="shared" si="3"/>
        <v>213</v>
      </c>
      <c r="C218" s="49" t="s">
        <v>128</v>
      </c>
      <c r="D218" s="13">
        <v>22</v>
      </c>
      <c r="E218" s="13">
        <v>18</v>
      </c>
      <c r="F218" s="36">
        <f>D218-E218</f>
        <v>4</v>
      </c>
      <c r="G218" s="37">
        <f>F218/E218</f>
        <v>0.2222222222222222</v>
      </c>
      <c r="H218" s="38"/>
      <c r="I218" s="39"/>
      <c r="J218" s="40"/>
      <c r="K218" s="44"/>
    </row>
    <row r="219" spans="1:11" ht="15">
      <c r="A219" s="48">
        <v>817</v>
      </c>
      <c r="B219" s="27">
        <f t="shared" si="3"/>
        <v>214</v>
      </c>
      <c r="C219" s="49" t="s">
        <v>201</v>
      </c>
      <c r="D219" s="13">
        <v>22</v>
      </c>
      <c r="E219" s="13">
        <v>66</v>
      </c>
      <c r="F219" s="36">
        <f>D219-E219</f>
        <v>-44</v>
      </c>
      <c r="G219" s="37">
        <f>F219/E219</f>
        <v>-0.6666666666666666</v>
      </c>
      <c r="H219" s="45"/>
      <c r="I219" s="44"/>
      <c r="J219" s="40"/>
      <c r="K219" s="44"/>
    </row>
    <row r="220" spans="1:11" ht="15">
      <c r="A220" s="48">
        <v>659</v>
      </c>
      <c r="B220" s="27">
        <f t="shared" si="3"/>
        <v>215</v>
      </c>
      <c r="C220" s="49" t="s">
        <v>214</v>
      </c>
      <c r="D220" s="13">
        <v>22</v>
      </c>
      <c r="E220" s="13">
        <v>15</v>
      </c>
      <c r="F220" s="36">
        <f>D220-E220</f>
        <v>7</v>
      </c>
      <c r="G220" s="37">
        <f>F220/E220</f>
        <v>0.4666666666666667</v>
      </c>
      <c r="H220" s="38"/>
      <c r="I220" s="39"/>
      <c r="J220" s="40"/>
      <c r="K220" s="44"/>
    </row>
    <row r="221" spans="1:10" ht="15">
      <c r="A221" s="48">
        <v>941</v>
      </c>
      <c r="B221" s="27">
        <f t="shared" si="3"/>
        <v>216</v>
      </c>
      <c r="C221" s="49" t="s">
        <v>114</v>
      </c>
      <c r="D221" s="13">
        <v>20</v>
      </c>
      <c r="E221" s="13">
        <v>18</v>
      </c>
      <c r="F221" s="36">
        <f>D221-E221</f>
        <v>2</v>
      </c>
      <c r="G221" s="37">
        <f>F221/E221</f>
        <v>0.1111111111111111</v>
      </c>
      <c r="H221" s="43"/>
      <c r="I221" s="44"/>
      <c r="J221" s="44"/>
    </row>
    <row r="222" spans="1:11" ht="15">
      <c r="A222" s="48">
        <v>912</v>
      </c>
      <c r="B222" s="27">
        <f t="shared" si="3"/>
        <v>217</v>
      </c>
      <c r="C222" s="49" t="s">
        <v>111</v>
      </c>
      <c r="D222" s="13">
        <v>20</v>
      </c>
      <c r="E222" s="13">
        <v>14</v>
      </c>
      <c r="F222" s="36">
        <f>D222-E222</f>
        <v>6</v>
      </c>
      <c r="G222" s="37">
        <f>F222/E222</f>
        <v>0.42857142857142855</v>
      </c>
      <c r="H222" s="38"/>
      <c r="I222" s="39"/>
      <c r="J222" s="40"/>
      <c r="K222" s="44"/>
    </row>
    <row r="223" spans="1:11" ht="15">
      <c r="A223" s="48">
        <v>922</v>
      </c>
      <c r="B223" s="27">
        <f t="shared" si="3"/>
        <v>218</v>
      </c>
      <c r="C223" s="49" t="s">
        <v>94</v>
      </c>
      <c r="D223" s="13">
        <v>20</v>
      </c>
      <c r="E223" s="13">
        <v>1</v>
      </c>
      <c r="F223" s="36">
        <f>D223-E223</f>
        <v>19</v>
      </c>
      <c r="G223" s="37">
        <f>F223/E223</f>
        <v>19</v>
      </c>
      <c r="H223" s="38"/>
      <c r="I223" s="39"/>
      <c r="J223" s="40"/>
      <c r="K223" s="36"/>
    </row>
    <row r="224" spans="1:10" ht="15">
      <c r="A224" s="48">
        <v>935</v>
      </c>
      <c r="B224" s="27">
        <f t="shared" si="3"/>
        <v>219</v>
      </c>
      <c r="C224" s="49" t="s">
        <v>279</v>
      </c>
      <c r="D224" s="13">
        <v>19</v>
      </c>
      <c r="E224" s="13">
        <v>8</v>
      </c>
      <c r="F224" s="36">
        <f>D224-E224</f>
        <v>11</v>
      </c>
      <c r="G224" s="37">
        <f>F224/E224</f>
        <v>1.375</v>
      </c>
      <c r="H224" s="38"/>
      <c r="I224" s="39"/>
      <c r="J224" s="40"/>
    </row>
    <row r="225" spans="1:10" ht="15">
      <c r="A225" s="48">
        <v>938</v>
      </c>
      <c r="B225" s="27">
        <f t="shared" si="3"/>
        <v>220</v>
      </c>
      <c r="C225" s="49" t="s">
        <v>89</v>
      </c>
      <c r="D225" s="13">
        <v>19</v>
      </c>
      <c r="E225" s="13">
        <v>42</v>
      </c>
      <c r="F225" s="36">
        <f>D225-E225</f>
        <v>-23</v>
      </c>
      <c r="G225" s="37">
        <f>F225/E225</f>
        <v>-0.5476190476190477</v>
      </c>
      <c r="H225" s="38"/>
      <c r="I225" s="39"/>
      <c r="J225" s="40"/>
    </row>
    <row r="226" spans="1:11" ht="15">
      <c r="A226" s="48">
        <v>137</v>
      </c>
      <c r="B226" s="27">
        <f t="shared" si="3"/>
        <v>221</v>
      </c>
      <c r="C226" s="49" t="s">
        <v>137</v>
      </c>
      <c r="D226" s="13">
        <v>19</v>
      </c>
      <c r="E226" s="13">
        <v>18</v>
      </c>
      <c r="F226" s="36">
        <f>D226-E226</f>
        <v>1</v>
      </c>
      <c r="G226" s="37">
        <f>F226/E226</f>
        <v>0.05555555555555555</v>
      </c>
      <c r="H226" s="38"/>
      <c r="I226" s="39"/>
      <c r="J226" s="40"/>
      <c r="K226" s="44"/>
    </row>
    <row r="227" spans="1:11" ht="15">
      <c r="A227" s="48">
        <v>138</v>
      </c>
      <c r="B227" s="27">
        <f t="shared" si="3"/>
        <v>222</v>
      </c>
      <c r="C227" s="49" t="s">
        <v>103</v>
      </c>
      <c r="D227" s="13">
        <v>19</v>
      </c>
      <c r="E227" s="13">
        <v>37</v>
      </c>
      <c r="F227" s="36">
        <f>D227-E227</f>
        <v>-18</v>
      </c>
      <c r="G227" s="37">
        <f>F227/E227</f>
        <v>-0.4864864864864865</v>
      </c>
      <c r="H227" s="38"/>
      <c r="I227" s="39"/>
      <c r="J227" s="40"/>
      <c r="K227" s="44"/>
    </row>
    <row r="228" spans="1:11" ht="15">
      <c r="A228" s="48">
        <v>239</v>
      </c>
      <c r="B228" s="27">
        <f t="shared" si="3"/>
        <v>223</v>
      </c>
      <c r="C228" s="49" t="s">
        <v>169</v>
      </c>
      <c r="D228" s="13">
        <v>18</v>
      </c>
      <c r="E228" s="13">
        <v>30</v>
      </c>
      <c r="F228" s="36">
        <f>D228-E228</f>
        <v>-12</v>
      </c>
      <c r="G228" s="37">
        <f>F228/E228</f>
        <v>-0.4</v>
      </c>
      <c r="H228" s="38"/>
      <c r="I228" s="39"/>
      <c r="J228" s="40"/>
      <c r="K228" s="44"/>
    </row>
    <row r="229" spans="1:11" ht="15">
      <c r="A229" s="48">
        <v>240</v>
      </c>
      <c r="B229" s="27">
        <f t="shared" si="3"/>
        <v>224</v>
      </c>
      <c r="C229" s="49" t="s">
        <v>245</v>
      </c>
      <c r="D229" s="13">
        <v>18</v>
      </c>
      <c r="E229" s="13">
        <v>48</v>
      </c>
      <c r="F229" s="36">
        <f>D229-E229</f>
        <v>-30</v>
      </c>
      <c r="G229" s="37">
        <f>F229/E229</f>
        <v>-0.625</v>
      </c>
      <c r="H229" s="38"/>
      <c r="I229" s="39"/>
      <c r="J229" s="40"/>
      <c r="K229" s="44"/>
    </row>
    <row r="230" spans="1:11" ht="15">
      <c r="A230" s="48">
        <v>679</v>
      </c>
      <c r="B230" s="27">
        <f t="shared" si="3"/>
        <v>225</v>
      </c>
      <c r="C230" s="49" t="s">
        <v>96</v>
      </c>
      <c r="D230" s="13">
        <v>17</v>
      </c>
      <c r="E230" s="13">
        <v>24</v>
      </c>
      <c r="F230" s="36">
        <f>D230-E230</f>
        <v>-7</v>
      </c>
      <c r="G230" s="37">
        <f>F230/E230</f>
        <v>-0.2916666666666667</v>
      </c>
      <c r="H230" s="38"/>
      <c r="I230" s="39"/>
      <c r="J230" s="40"/>
      <c r="K230" s="44"/>
    </row>
    <row r="231" spans="1:11" ht="15">
      <c r="A231" s="48">
        <v>242</v>
      </c>
      <c r="B231" s="27">
        <f t="shared" si="3"/>
        <v>226</v>
      </c>
      <c r="C231" s="49" t="s">
        <v>322</v>
      </c>
      <c r="D231" s="13">
        <v>17</v>
      </c>
      <c r="E231" s="13">
        <v>15</v>
      </c>
      <c r="F231" s="36">
        <f>D231-E231</f>
        <v>2</v>
      </c>
      <c r="G231" s="37">
        <f>F231/E231</f>
        <v>0.13333333333333333</v>
      </c>
      <c r="H231" s="38"/>
      <c r="I231" s="39"/>
      <c r="J231" s="40"/>
      <c r="K231" s="44"/>
    </row>
    <row r="232" spans="1:11" ht="15">
      <c r="A232" s="48">
        <v>243</v>
      </c>
      <c r="B232" s="27">
        <f t="shared" si="3"/>
        <v>227</v>
      </c>
      <c r="C232" s="49" t="s">
        <v>189</v>
      </c>
      <c r="D232" s="13">
        <v>16</v>
      </c>
      <c r="E232" s="13">
        <v>8</v>
      </c>
      <c r="F232" s="36">
        <f>D232-E232</f>
        <v>8</v>
      </c>
      <c r="G232" s="37">
        <f>F232/E232</f>
        <v>1</v>
      </c>
      <c r="H232" s="38"/>
      <c r="I232" s="39"/>
      <c r="J232" s="40"/>
      <c r="K232" s="44"/>
    </row>
    <row r="233" spans="1:11" ht="15">
      <c r="A233" s="48">
        <v>244</v>
      </c>
      <c r="B233" s="27">
        <f t="shared" si="3"/>
        <v>228</v>
      </c>
      <c r="C233" s="49" t="s">
        <v>195</v>
      </c>
      <c r="D233" s="13">
        <v>16</v>
      </c>
      <c r="E233" s="13">
        <v>4</v>
      </c>
      <c r="F233" s="36">
        <f>D233-E233</f>
        <v>12</v>
      </c>
      <c r="G233" s="37">
        <f>F233/E233</f>
        <v>3</v>
      </c>
      <c r="H233" s="38"/>
      <c r="I233" s="39"/>
      <c r="J233" s="40"/>
      <c r="K233" s="44"/>
    </row>
    <row r="234" spans="1:11" ht="15">
      <c r="A234" s="48">
        <v>660</v>
      </c>
      <c r="B234" s="27">
        <f t="shared" si="3"/>
        <v>229</v>
      </c>
      <c r="C234" s="49" t="s">
        <v>313</v>
      </c>
      <c r="D234" s="13">
        <v>16</v>
      </c>
      <c r="E234" s="13">
        <v>7</v>
      </c>
      <c r="F234" s="36">
        <f>D234-E234</f>
        <v>9</v>
      </c>
      <c r="G234" s="37">
        <f>F234/E234</f>
        <v>1.2857142857142858</v>
      </c>
      <c r="H234" s="45"/>
      <c r="I234" s="44"/>
      <c r="J234" s="40"/>
      <c r="K234" s="44"/>
    </row>
    <row r="235" spans="1:10" ht="15">
      <c r="A235" s="48">
        <v>942</v>
      </c>
      <c r="B235" s="27">
        <f t="shared" si="3"/>
        <v>230</v>
      </c>
      <c r="C235" s="49" t="s">
        <v>135</v>
      </c>
      <c r="D235" s="13">
        <v>15</v>
      </c>
      <c r="E235" s="13">
        <v>14</v>
      </c>
      <c r="F235" s="36">
        <f>D235-E235</f>
        <v>1</v>
      </c>
      <c r="G235" s="37">
        <f>F235/E235</f>
        <v>0.07142857142857142</v>
      </c>
      <c r="H235" s="43"/>
      <c r="I235" s="44"/>
      <c r="J235" s="44"/>
    </row>
    <row r="236" spans="1:10" ht="15">
      <c r="A236" s="48">
        <v>940</v>
      </c>
      <c r="B236" s="27">
        <f t="shared" si="3"/>
        <v>231</v>
      </c>
      <c r="C236" s="49" t="s">
        <v>139</v>
      </c>
      <c r="D236" s="13">
        <v>15</v>
      </c>
      <c r="E236" s="13">
        <v>19</v>
      </c>
      <c r="F236" s="36">
        <f>D236-E236</f>
        <v>-4</v>
      </c>
      <c r="G236" s="37">
        <f>F236/E236</f>
        <v>-0.21052631578947367</v>
      </c>
      <c r="H236" s="43"/>
      <c r="I236" s="44"/>
      <c r="J236" s="44"/>
    </row>
    <row r="237" spans="1:11" ht="15">
      <c r="A237" s="48">
        <v>524</v>
      </c>
      <c r="B237" s="27">
        <f t="shared" si="3"/>
        <v>232</v>
      </c>
      <c r="C237" s="49" t="s">
        <v>120</v>
      </c>
      <c r="D237" s="13">
        <v>15</v>
      </c>
      <c r="E237" s="13">
        <v>5</v>
      </c>
      <c r="F237" s="36">
        <f>D237-E237</f>
        <v>10</v>
      </c>
      <c r="G237" s="37">
        <f>F237/E237</f>
        <v>2</v>
      </c>
      <c r="H237" s="38"/>
      <c r="I237" s="39"/>
      <c r="J237" s="40"/>
      <c r="K237" s="44"/>
    </row>
    <row r="238" spans="1:11" ht="15">
      <c r="A238" s="48">
        <v>141</v>
      </c>
      <c r="B238" s="27">
        <f t="shared" si="3"/>
        <v>233</v>
      </c>
      <c r="C238" s="49" t="s">
        <v>278</v>
      </c>
      <c r="D238" s="13">
        <v>14</v>
      </c>
      <c r="E238" s="13">
        <v>7</v>
      </c>
      <c r="F238" s="36">
        <f>D238-E238</f>
        <v>7</v>
      </c>
      <c r="G238" s="37">
        <f>F238/E238</f>
        <v>1</v>
      </c>
      <c r="H238" s="38"/>
      <c r="I238" s="44"/>
      <c r="J238" s="40"/>
      <c r="K238" s="44"/>
    </row>
    <row r="239" spans="1:11" ht="15">
      <c r="A239" s="48">
        <v>17</v>
      </c>
      <c r="B239" s="27">
        <f t="shared" si="3"/>
        <v>234</v>
      </c>
      <c r="C239" s="49" t="s">
        <v>131</v>
      </c>
      <c r="D239" s="13">
        <v>14</v>
      </c>
      <c r="E239" s="13">
        <v>8</v>
      </c>
      <c r="F239" s="36">
        <f>D239-E239</f>
        <v>6</v>
      </c>
      <c r="G239" s="37">
        <f>F239/E239</f>
        <v>0.75</v>
      </c>
      <c r="H239" s="38"/>
      <c r="I239" s="39"/>
      <c r="J239" s="40"/>
      <c r="K239" s="44"/>
    </row>
    <row r="240" spans="1:11" ht="15">
      <c r="A240" s="48">
        <v>18</v>
      </c>
      <c r="B240" s="27">
        <f t="shared" si="3"/>
        <v>235</v>
      </c>
      <c r="C240" s="49" t="s">
        <v>262</v>
      </c>
      <c r="D240" s="13">
        <v>14</v>
      </c>
      <c r="E240" s="13">
        <v>23</v>
      </c>
      <c r="F240" s="36">
        <f>D240-E240</f>
        <v>-9</v>
      </c>
      <c r="G240" s="37">
        <f>F240/E240</f>
        <v>-0.391304347826087</v>
      </c>
      <c r="H240" s="38"/>
      <c r="I240" s="39"/>
      <c r="J240" s="40"/>
      <c r="K240" s="44"/>
    </row>
    <row r="241" spans="1:11" ht="15">
      <c r="A241" s="48">
        <v>525</v>
      </c>
      <c r="B241" s="27">
        <f t="shared" si="3"/>
        <v>236</v>
      </c>
      <c r="C241" s="49" t="s">
        <v>173</v>
      </c>
      <c r="D241" s="13">
        <v>14</v>
      </c>
      <c r="E241" s="13">
        <v>19</v>
      </c>
      <c r="F241" s="36">
        <f>D241-E241</f>
        <v>-5</v>
      </c>
      <c r="G241" s="37">
        <f>F241/E241</f>
        <v>-0.2631578947368421</v>
      </c>
      <c r="H241" s="38"/>
      <c r="I241" s="39"/>
      <c r="J241" s="40"/>
      <c r="K241" s="44"/>
    </row>
    <row r="242" spans="1:11" ht="15">
      <c r="A242" s="48">
        <v>245</v>
      </c>
      <c r="B242" s="27">
        <f t="shared" si="3"/>
        <v>237</v>
      </c>
      <c r="C242" s="49" t="s">
        <v>271</v>
      </c>
      <c r="D242" s="13">
        <v>14</v>
      </c>
      <c r="E242" s="13">
        <v>3</v>
      </c>
      <c r="F242" s="36">
        <f>D242-E242</f>
        <v>11</v>
      </c>
      <c r="G242" s="37">
        <f>F242/E242</f>
        <v>3.6666666666666665</v>
      </c>
      <c r="H242" s="38"/>
      <c r="I242" s="39"/>
      <c r="J242" s="40"/>
      <c r="K242" s="44"/>
    </row>
    <row r="243" spans="1:11" ht="15">
      <c r="A243" s="48">
        <v>246</v>
      </c>
      <c r="B243" s="27">
        <f t="shared" si="3"/>
        <v>238</v>
      </c>
      <c r="C243" s="49" t="s">
        <v>301</v>
      </c>
      <c r="D243" s="13">
        <v>13</v>
      </c>
      <c r="E243" s="13">
        <v>17</v>
      </c>
      <c r="F243" s="36">
        <f>D243-E243</f>
        <v>-4</v>
      </c>
      <c r="G243" s="37">
        <f>F243/E243</f>
        <v>-0.23529411764705882</v>
      </c>
      <c r="H243" s="38"/>
      <c r="I243" s="39"/>
      <c r="J243" s="40"/>
      <c r="K243" s="44"/>
    </row>
    <row r="244" spans="1:11" ht="15">
      <c r="A244" s="48">
        <v>253</v>
      </c>
      <c r="B244" s="27">
        <f t="shared" si="3"/>
        <v>239</v>
      </c>
      <c r="C244" s="49" t="s">
        <v>272</v>
      </c>
      <c r="D244" s="13">
        <v>13</v>
      </c>
      <c r="E244" s="13">
        <v>2</v>
      </c>
      <c r="F244" s="36">
        <f>D244-E244</f>
        <v>11</v>
      </c>
      <c r="G244" s="37">
        <f>F244/E244</f>
        <v>5.5</v>
      </c>
      <c r="H244" s="38"/>
      <c r="I244" s="39"/>
      <c r="J244" s="40"/>
      <c r="K244" s="44"/>
    </row>
    <row r="245" spans="1:11" ht="15">
      <c r="A245" s="48">
        <v>143</v>
      </c>
      <c r="B245" s="27">
        <f t="shared" si="3"/>
        <v>240</v>
      </c>
      <c r="C245" s="49" t="s">
        <v>287</v>
      </c>
      <c r="D245" s="13">
        <v>13</v>
      </c>
      <c r="E245" s="13">
        <v>19</v>
      </c>
      <c r="F245" s="36">
        <f>D245-E245</f>
        <v>-6</v>
      </c>
      <c r="G245" s="37">
        <f>F245/E245</f>
        <v>-0.3157894736842105</v>
      </c>
      <c r="H245" s="45"/>
      <c r="I245" s="44"/>
      <c r="J245" s="40"/>
      <c r="K245" s="44"/>
    </row>
    <row r="246" spans="1:11" ht="15">
      <c r="A246" s="48">
        <v>695</v>
      </c>
      <c r="B246" s="27">
        <f t="shared" si="3"/>
        <v>241</v>
      </c>
      <c r="C246" s="49" t="s">
        <v>149</v>
      </c>
      <c r="D246" s="13">
        <v>13</v>
      </c>
      <c r="E246" s="13">
        <v>21</v>
      </c>
      <c r="F246" s="36">
        <f>D246-E246</f>
        <v>-8</v>
      </c>
      <c r="G246" s="37">
        <f>F246/E246</f>
        <v>-0.38095238095238093</v>
      </c>
      <c r="H246" s="38"/>
      <c r="I246" s="39"/>
      <c r="J246" s="40"/>
      <c r="K246" s="44"/>
    </row>
    <row r="247" spans="1:11" ht="15">
      <c r="A247" s="48">
        <v>663</v>
      </c>
      <c r="B247" s="27">
        <f t="shared" si="3"/>
        <v>242</v>
      </c>
      <c r="C247" s="49" t="s">
        <v>159</v>
      </c>
      <c r="D247" s="13">
        <v>13</v>
      </c>
      <c r="E247" s="13">
        <v>19</v>
      </c>
      <c r="F247" s="36">
        <f>D247-E247</f>
        <v>-6</v>
      </c>
      <c r="G247" s="37">
        <f>F247/E247</f>
        <v>-0.3157894736842105</v>
      </c>
      <c r="H247" s="45"/>
      <c r="I247" s="44"/>
      <c r="J247" s="40"/>
      <c r="K247" s="44"/>
    </row>
    <row r="248" spans="1:11" ht="15">
      <c r="A248" s="48">
        <v>144</v>
      </c>
      <c r="B248" s="27">
        <f t="shared" si="3"/>
        <v>243</v>
      </c>
      <c r="C248" s="49" t="s">
        <v>199</v>
      </c>
      <c r="D248" s="13">
        <v>12</v>
      </c>
      <c r="E248" s="13">
        <v>9</v>
      </c>
      <c r="F248" s="36">
        <f>D248-E248</f>
        <v>3</v>
      </c>
      <c r="G248" s="37">
        <f>F248/E248</f>
        <v>0.3333333333333333</v>
      </c>
      <c r="H248" s="38"/>
      <c r="I248" s="39"/>
      <c r="J248" s="40"/>
      <c r="K248" s="44"/>
    </row>
    <row r="249" spans="1:11" ht="15">
      <c r="A249" s="48">
        <v>233</v>
      </c>
      <c r="B249" s="27">
        <f t="shared" si="3"/>
        <v>244</v>
      </c>
      <c r="C249" s="49" t="s">
        <v>113</v>
      </c>
      <c r="D249" s="13">
        <v>12</v>
      </c>
      <c r="E249" s="13">
        <v>5</v>
      </c>
      <c r="F249" s="36">
        <f>D249-E249</f>
        <v>7</v>
      </c>
      <c r="G249" s="37">
        <f>F249/E249</f>
        <v>1.4</v>
      </c>
      <c r="H249" s="38"/>
      <c r="I249" s="39"/>
      <c r="J249" s="40"/>
      <c r="K249" s="44"/>
    </row>
    <row r="250" spans="1:11" ht="15">
      <c r="A250" s="48">
        <v>234</v>
      </c>
      <c r="B250" s="27">
        <f t="shared" si="3"/>
        <v>245</v>
      </c>
      <c r="C250" s="49" t="s">
        <v>260</v>
      </c>
      <c r="D250" s="13">
        <v>11</v>
      </c>
      <c r="E250" s="13">
        <v>34</v>
      </c>
      <c r="F250" s="36">
        <f>D250-E250</f>
        <v>-23</v>
      </c>
      <c r="G250" s="37">
        <f>F250/E250</f>
        <v>-0.6764705882352942</v>
      </c>
      <c r="H250" s="38"/>
      <c r="I250" s="39"/>
      <c r="J250" s="40"/>
      <c r="K250" s="44"/>
    </row>
    <row r="251" spans="1:11" ht="15">
      <c r="A251" s="48">
        <v>668</v>
      </c>
      <c r="B251" s="27">
        <f t="shared" si="3"/>
        <v>246</v>
      </c>
      <c r="C251" s="49" t="s">
        <v>161</v>
      </c>
      <c r="D251" s="13">
        <v>11</v>
      </c>
      <c r="E251" s="13">
        <v>25</v>
      </c>
      <c r="F251" s="36">
        <f>D251-E251</f>
        <v>-14</v>
      </c>
      <c r="G251" s="37">
        <f>F251/E251</f>
        <v>-0.56</v>
      </c>
      <c r="H251" s="38"/>
      <c r="I251" s="39"/>
      <c r="J251" s="40"/>
      <c r="K251" s="44"/>
    </row>
    <row r="252" spans="1:11" ht="15">
      <c r="A252" s="48">
        <v>669</v>
      </c>
      <c r="B252" s="27">
        <f t="shared" si="3"/>
        <v>247</v>
      </c>
      <c r="C252" s="49" t="s">
        <v>328</v>
      </c>
      <c r="D252" s="13">
        <v>10</v>
      </c>
      <c r="E252" s="13">
        <v>0</v>
      </c>
      <c r="F252" s="36">
        <f>D252-E252</f>
        <v>10</v>
      </c>
      <c r="G252" s="37"/>
      <c r="H252" s="38"/>
      <c r="I252" s="39"/>
      <c r="J252" s="40"/>
      <c r="K252" s="44"/>
    </row>
    <row r="253" spans="1:11" ht="15">
      <c r="A253" s="48">
        <v>670</v>
      </c>
      <c r="B253" s="27">
        <f t="shared" si="3"/>
        <v>248</v>
      </c>
      <c r="C253" s="49" t="s">
        <v>121</v>
      </c>
      <c r="D253" s="13">
        <v>9</v>
      </c>
      <c r="E253" s="13">
        <v>45</v>
      </c>
      <c r="F253" s="36">
        <f>D253-E253</f>
        <v>-36</v>
      </c>
      <c r="G253" s="37">
        <f>F253/E253</f>
        <v>-0.8</v>
      </c>
      <c r="H253" s="38"/>
      <c r="I253" s="39"/>
      <c r="J253" s="40"/>
      <c r="K253" s="44"/>
    </row>
    <row r="254" spans="1:11" ht="15">
      <c r="A254" s="48">
        <v>671</v>
      </c>
      <c r="B254" s="27">
        <f t="shared" si="3"/>
        <v>249</v>
      </c>
      <c r="C254" s="49" t="s">
        <v>251</v>
      </c>
      <c r="D254" s="13">
        <v>9</v>
      </c>
      <c r="E254" s="13">
        <v>8</v>
      </c>
      <c r="F254" s="36">
        <f>D254-E254</f>
        <v>1</v>
      </c>
      <c r="G254" s="37">
        <f>F254/E254</f>
        <v>0.125</v>
      </c>
      <c r="H254" s="38"/>
      <c r="I254" s="39"/>
      <c r="J254" s="40"/>
      <c r="K254" s="44"/>
    </row>
    <row r="255" spans="1:11" ht="15">
      <c r="A255" s="48">
        <v>145</v>
      </c>
      <c r="B255" s="27">
        <f t="shared" si="3"/>
        <v>250</v>
      </c>
      <c r="C255" s="49" t="s">
        <v>247</v>
      </c>
      <c r="D255" s="13">
        <v>9</v>
      </c>
      <c r="E255" s="13">
        <v>1</v>
      </c>
      <c r="F255" s="36">
        <f>D255-E255</f>
        <v>8</v>
      </c>
      <c r="G255" s="37">
        <f>F255/E255</f>
        <v>8</v>
      </c>
      <c r="H255" s="38"/>
      <c r="I255" s="39"/>
      <c r="J255" s="40"/>
      <c r="K255" s="44"/>
    </row>
    <row r="256" spans="1:11" ht="15">
      <c r="A256" s="48">
        <v>323</v>
      </c>
      <c r="B256" s="27">
        <f t="shared" si="3"/>
        <v>251</v>
      </c>
      <c r="C256" s="49" t="s">
        <v>182</v>
      </c>
      <c r="D256" s="13">
        <v>9</v>
      </c>
      <c r="E256" s="13">
        <v>12</v>
      </c>
      <c r="F256" s="36">
        <f>D256-E256</f>
        <v>-3</v>
      </c>
      <c r="G256" s="37">
        <f>F256/E256</f>
        <v>-0.25</v>
      </c>
      <c r="H256" s="38"/>
      <c r="I256" s="39"/>
      <c r="J256" s="40"/>
      <c r="K256" s="44"/>
    </row>
    <row r="257" spans="1:11" ht="15">
      <c r="A257" s="48">
        <v>247</v>
      </c>
      <c r="B257" s="27">
        <f t="shared" si="3"/>
        <v>252</v>
      </c>
      <c r="C257" s="49" t="s">
        <v>147</v>
      </c>
      <c r="D257" s="13">
        <v>9</v>
      </c>
      <c r="E257" s="13">
        <v>8</v>
      </c>
      <c r="F257" s="36">
        <f>D257-E257</f>
        <v>1</v>
      </c>
      <c r="G257" s="37">
        <f>F257/E257</f>
        <v>0.125</v>
      </c>
      <c r="H257" s="45"/>
      <c r="I257" s="44"/>
      <c r="J257" s="40"/>
      <c r="K257" s="44"/>
    </row>
    <row r="258" spans="1:11" ht="15">
      <c r="A258" s="48">
        <v>146</v>
      </c>
      <c r="B258" s="27">
        <f t="shared" si="3"/>
        <v>253</v>
      </c>
      <c r="C258" s="49" t="s">
        <v>306</v>
      </c>
      <c r="D258" s="13">
        <v>9</v>
      </c>
      <c r="E258" s="13">
        <v>1</v>
      </c>
      <c r="F258" s="36">
        <f>D258-E258</f>
        <v>8</v>
      </c>
      <c r="G258" s="37">
        <f>F258/E258</f>
        <v>8</v>
      </c>
      <c r="H258" s="38"/>
      <c r="I258" s="39"/>
      <c r="J258" s="40"/>
      <c r="K258" s="44"/>
    </row>
    <row r="259" spans="1:11" ht="15">
      <c r="A259" s="48">
        <v>526</v>
      </c>
      <c r="B259" s="27">
        <f t="shared" si="3"/>
        <v>254</v>
      </c>
      <c r="C259" s="49" t="s">
        <v>92</v>
      </c>
      <c r="D259" s="13">
        <v>8</v>
      </c>
      <c r="E259" s="13">
        <v>13</v>
      </c>
      <c r="F259" s="36">
        <f>D259-E259</f>
        <v>-5</v>
      </c>
      <c r="G259" s="37">
        <f>F259/E259</f>
        <v>-0.38461538461538464</v>
      </c>
      <c r="H259" s="38"/>
      <c r="I259" s="39"/>
      <c r="J259" s="40"/>
      <c r="K259" s="44"/>
    </row>
    <row r="260" spans="1:10" ht="15">
      <c r="A260" s="48">
        <v>934</v>
      </c>
      <c r="B260" s="27">
        <f t="shared" si="3"/>
        <v>255</v>
      </c>
      <c r="C260" s="49" t="s">
        <v>124</v>
      </c>
      <c r="D260" s="13">
        <v>8</v>
      </c>
      <c r="E260" s="13">
        <v>9</v>
      </c>
      <c r="F260" s="36">
        <f>D260-E260</f>
        <v>-1</v>
      </c>
      <c r="G260" s="37">
        <f>F260/E260</f>
        <v>-0.1111111111111111</v>
      </c>
      <c r="H260" s="38"/>
      <c r="I260" s="39"/>
      <c r="J260" s="40"/>
    </row>
    <row r="261" spans="1:11" ht="15">
      <c r="A261" s="48">
        <v>528</v>
      </c>
      <c r="B261" s="27">
        <f t="shared" si="3"/>
        <v>256</v>
      </c>
      <c r="C261" s="49" t="s">
        <v>108</v>
      </c>
      <c r="D261" s="13">
        <v>8</v>
      </c>
      <c r="E261" s="13">
        <v>13</v>
      </c>
      <c r="F261" s="36">
        <f>D261-E261</f>
        <v>-5</v>
      </c>
      <c r="G261" s="37">
        <f>F261/E261</f>
        <v>-0.38461538461538464</v>
      </c>
      <c r="H261" s="38"/>
      <c r="I261" s="39"/>
      <c r="J261" s="40"/>
      <c r="K261" s="44"/>
    </row>
    <row r="262" spans="1:11" ht="15">
      <c r="A262" s="48">
        <v>324</v>
      </c>
      <c r="B262" s="27">
        <f t="shared" si="3"/>
        <v>257</v>
      </c>
      <c r="C262" s="49" t="s">
        <v>116</v>
      </c>
      <c r="D262" s="13">
        <v>7</v>
      </c>
      <c r="E262" s="13">
        <v>2</v>
      </c>
      <c r="F262" s="36">
        <f>D262-E262</f>
        <v>5</v>
      </c>
      <c r="G262" s="37">
        <f>F262/E262</f>
        <v>2.5</v>
      </c>
      <c r="H262" s="38"/>
      <c r="I262" s="39"/>
      <c r="J262" s="40"/>
      <c r="K262" s="44"/>
    </row>
    <row r="263" spans="1:11" ht="15">
      <c r="A263" s="48">
        <v>19</v>
      </c>
      <c r="B263" s="27">
        <f t="shared" si="3"/>
        <v>258</v>
      </c>
      <c r="C263" s="49" t="s">
        <v>257</v>
      </c>
      <c r="D263" s="13">
        <v>7</v>
      </c>
      <c r="E263" s="13">
        <v>4</v>
      </c>
      <c r="F263" s="36">
        <f>D263-E263</f>
        <v>3</v>
      </c>
      <c r="G263" s="37">
        <f>F263/E263</f>
        <v>0.75</v>
      </c>
      <c r="H263" s="38"/>
      <c r="I263" s="39"/>
      <c r="J263" s="40"/>
      <c r="K263" s="44"/>
    </row>
    <row r="264" spans="1:11" ht="15">
      <c r="A264" s="48">
        <v>325</v>
      </c>
      <c r="B264" s="27">
        <f aca="true" t="shared" si="4" ref="B264:B318">B263+1</f>
        <v>259</v>
      </c>
      <c r="C264" s="49" t="s">
        <v>264</v>
      </c>
      <c r="D264" s="13">
        <v>6</v>
      </c>
      <c r="E264" s="13">
        <v>3</v>
      </c>
      <c r="F264" s="36">
        <f>D264-E264</f>
        <v>3</v>
      </c>
      <c r="G264" s="37">
        <f>F264/E264</f>
        <v>1</v>
      </c>
      <c r="H264" s="38"/>
      <c r="I264" s="39"/>
      <c r="J264" s="40"/>
      <c r="K264" s="44"/>
    </row>
    <row r="265" spans="1:11" ht="15">
      <c r="A265" s="48">
        <v>326</v>
      </c>
      <c r="B265" s="27">
        <f t="shared" si="4"/>
        <v>260</v>
      </c>
      <c r="C265" s="49" t="s">
        <v>303</v>
      </c>
      <c r="D265" s="13">
        <v>6</v>
      </c>
      <c r="E265" s="13">
        <v>14</v>
      </c>
      <c r="F265" s="36">
        <f>D265-E265</f>
        <v>-8</v>
      </c>
      <c r="G265" s="37">
        <f>F265/E265</f>
        <v>-0.5714285714285714</v>
      </c>
      <c r="H265" s="38"/>
      <c r="I265" s="39"/>
      <c r="J265" s="40"/>
      <c r="K265" s="44"/>
    </row>
    <row r="266" spans="1:11" ht="15">
      <c r="A266" s="48">
        <v>20</v>
      </c>
      <c r="B266" s="27">
        <f t="shared" si="4"/>
        <v>261</v>
      </c>
      <c r="C266" s="49" t="s">
        <v>150</v>
      </c>
      <c r="D266" s="13">
        <v>5</v>
      </c>
      <c r="E266" s="13">
        <v>12</v>
      </c>
      <c r="F266" s="36">
        <f>D266-E266</f>
        <v>-7</v>
      </c>
      <c r="G266" s="37">
        <f>F266/E266</f>
        <v>-0.5833333333333334</v>
      </c>
      <c r="H266" s="38"/>
      <c r="I266" s="39"/>
      <c r="J266" s="40"/>
      <c r="K266" s="44"/>
    </row>
    <row r="267" spans="1:11" ht="15">
      <c r="A267" s="48">
        <v>730</v>
      </c>
      <c r="B267" s="27">
        <f t="shared" si="4"/>
        <v>262</v>
      </c>
      <c r="C267" s="49" t="s">
        <v>72</v>
      </c>
      <c r="D267" s="13">
        <v>5</v>
      </c>
      <c r="E267" s="13">
        <v>4</v>
      </c>
      <c r="F267" s="36">
        <f>D267-E267</f>
        <v>1</v>
      </c>
      <c r="G267" s="37">
        <f>F267/E267</f>
        <v>0.25</v>
      </c>
      <c r="H267" s="38"/>
      <c r="I267" s="39"/>
      <c r="J267" s="40"/>
      <c r="K267" s="44"/>
    </row>
    <row r="268" spans="1:11" ht="15">
      <c r="A268" s="48">
        <v>674</v>
      </c>
      <c r="B268" s="27">
        <f t="shared" si="4"/>
        <v>263</v>
      </c>
      <c r="C268" s="49" t="s">
        <v>340</v>
      </c>
      <c r="D268" s="13">
        <v>5</v>
      </c>
      <c r="E268" s="13">
        <v>0</v>
      </c>
      <c r="F268" s="36">
        <f>D268-E268</f>
        <v>5</v>
      </c>
      <c r="G268" s="37"/>
      <c r="H268" s="38"/>
      <c r="I268" s="39"/>
      <c r="J268" s="40"/>
      <c r="K268" s="44"/>
    </row>
    <row r="269" spans="1:11" ht="15">
      <c r="A269" s="48">
        <v>311</v>
      </c>
      <c r="B269" s="27">
        <f t="shared" si="4"/>
        <v>264</v>
      </c>
      <c r="C269" s="49" t="s">
        <v>263</v>
      </c>
      <c r="D269" s="13">
        <v>5</v>
      </c>
      <c r="E269" s="13">
        <v>4</v>
      </c>
      <c r="F269" s="36">
        <f>D269-E269</f>
        <v>1</v>
      </c>
      <c r="G269" s="37">
        <f>F269/E269</f>
        <v>0.25</v>
      </c>
      <c r="H269" s="38"/>
      <c r="I269" s="39"/>
      <c r="J269" s="40"/>
      <c r="K269" s="44"/>
    </row>
    <row r="270" spans="1:11" ht="15">
      <c r="A270" s="48">
        <v>675</v>
      </c>
      <c r="B270" s="27">
        <f t="shared" si="4"/>
        <v>265</v>
      </c>
      <c r="C270" s="49" t="s">
        <v>259</v>
      </c>
      <c r="D270" s="13">
        <v>5</v>
      </c>
      <c r="E270" s="13">
        <v>18</v>
      </c>
      <c r="F270" s="36">
        <f>D270-E270</f>
        <v>-13</v>
      </c>
      <c r="G270" s="37">
        <f>F270/E270</f>
        <v>-0.7222222222222222</v>
      </c>
      <c r="H270" s="38"/>
      <c r="I270" s="39"/>
      <c r="J270" s="40"/>
      <c r="K270" s="44"/>
    </row>
    <row r="271" spans="1:11" ht="15">
      <c r="A271" s="48">
        <v>731</v>
      </c>
      <c r="B271" s="27">
        <f t="shared" si="4"/>
        <v>266</v>
      </c>
      <c r="C271" s="49" t="s">
        <v>268</v>
      </c>
      <c r="D271" s="13">
        <v>4</v>
      </c>
      <c r="E271" s="13">
        <v>19</v>
      </c>
      <c r="F271" s="36">
        <f>D271-E271</f>
        <v>-15</v>
      </c>
      <c r="G271" s="37">
        <f>F271/E271</f>
        <v>-0.7894736842105263</v>
      </c>
      <c r="H271" s="38"/>
      <c r="I271" s="39"/>
      <c r="J271" s="40"/>
      <c r="K271" s="44"/>
    </row>
    <row r="272" spans="1:11" ht="15">
      <c r="A272" s="48">
        <v>248</v>
      </c>
      <c r="B272" s="27">
        <f t="shared" si="4"/>
        <v>267</v>
      </c>
      <c r="C272" s="49" t="s">
        <v>112</v>
      </c>
      <c r="D272" s="13">
        <v>4</v>
      </c>
      <c r="E272" s="13">
        <v>22</v>
      </c>
      <c r="F272" s="36">
        <f>D272-E272</f>
        <v>-18</v>
      </c>
      <c r="G272" s="37">
        <f>F272/E272</f>
        <v>-0.8181818181818182</v>
      </c>
      <c r="H272" s="38"/>
      <c r="I272" s="39"/>
      <c r="J272" s="40"/>
      <c r="K272" s="44"/>
    </row>
    <row r="273" spans="1:11" ht="15">
      <c r="A273" s="48">
        <v>732</v>
      </c>
      <c r="B273" s="27">
        <f t="shared" si="4"/>
        <v>268</v>
      </c>
      <c r="C273" s="49" t="s">
        <v>327</v>
      </c>
      <c r="D273" s="13">
        <v>4</v>
      </c>
      <c r="E273" s="13">
        <v>0</v>
      </c>
      <c r="F273" s="36">
        <f>D273-E273</f>
        <v>4</v>
      </c>
      <c r="G273" s="37"/>
      <c r="H273" s="38"/>
      <c r="I273" s="39"/>
      <c r="J273" s="40"/>
      <c r="K273" s="44"/>
    </row>
    <row r="274" spans="1:11" ht="15">
      <c r="A274" s="48">
        <v>328</v>
      </c>
      <c r="B274" s="27">
        <f t="shared" si="4"/>
        <v>269</v>
      </c>
      <c r="C274" s="49" t="s">
        <v>122</v>
      </c>
      <c r="D274" s="13">
        <v>4</v>
      </c>
      <c r="E274" s="13">
        <v>7</v>
      </c>
      <c r="F274" s="36">
        <f>D274-E274</f>
        <v>-3</v>
      </c>
      <c r="G274" s="37">
        <f>F274/E274</f>
        <v>-0.42857142857142855</v>
      </c>
      <c r="H274" s="38"/>
      <c r="I274" s="39"/>
      <c r="J274" s="40"/>
      <c r="K274" s="44"/>
    </row>
    <row r="275" spans="1:11" ht="15">
      <c r="A275" s="48">
        <v>312</v>
      </c>
      <c r="B275" s="27">
        <f t="shared" si="4"/>
        <v>270</v>
      </c>
      <c r="C275" s="49" t="s">
        <v>280</v>
      </c>
      <c r="D275" s="13">
        <v>3</v>
      </c>
      <c r="E275" s="13">
        <v>12</v>
      </c>
      <c r="F275" s="36">
        <f>D275-E275</f>
        <v>-9</v>
      </c>
      <c r="G275" s="37">
        <f>F275/E275</f>
        <v>-0.75</v>
      </c>
      <c r="H275" s="38"/>
      <c r="I275" s="39"/>
      <c r="J275" s="40"/>
      <c r="K275" s="44"/>
    </row>
    <row r="276" spans="1:11" ht="15">
      <c r="A276" s="48">
        <v>735</v>
      </c>
      <c r="B276" s="27">
        <f t="shared" si="4"/>
        <v>271</v>
      </c>
      <c r="C276" s="49" t="s">
        <v>140</v>
      </c>
      <c r="D276" s="13">
        <v>3</v>
      </c>
      <c r="E276" s="13">
        <v>9</v>
      </c>
      <c r="F276" s="36">
        <f>D276-E276</f>
        <v>-6</v>
      </c>
      <c r="G276" s="37">
        <f>F276/E276</f>
        <v>-0.6666666666666666</v>
      </c>
      <c r="H276" s="38"/>
      <c r="I276" s="39"/>
      <c r="J276" s="40"/>
      <c r="K276" s="44"/>
    </row>
    <row r="277" spans="1:11" ht="15">
      <c r="A277" s="48">
        <v>818</v>
      </c>
      <c r="B277" s="27">
        <f t="shared" si="4"/>
        <v>272</v>
      </c>
      <c r="C277" s="49" t="s">
        <v>104</v>
      </c>
      <c r="D277" s="13">
        <v>3</v>
      </c>
      <c r="E277" s="13">
        <v>2</v>
      </c>
      <c r="F277" s="36">
        <f>D277-E277</f>
        <v>1</v>
      </c>
      <c r="G277" s="37">
        <f>F277/E277</f>
        <v>0.5</v>
      </c>
      <c r="H277" s="38"/>
      <c r="I277" s="39"/>
      <c r="J277" s="40"/>
      <c r="K277" s="44"/>
    </row>
    <row r="278" spans="1:11" ht="15">
      <c r="A278" s="48">
        <v>249</v>
      </c>
      <c r="B278" s="27">
        <f t="shared" si="4"/>
        <v>273</v>
      </c>
      <c r="C278" s="49" t="s">
        <v>156</v>
      </c>
      <c r="D278" s="13">
        <v>3</v>
      </c>
      <c r="E278" s="13">
        <v>1</v>
      </c>
      <c r="F278" s="36">
        <f>D278-E278</f>
        <v>2</v>
      </c>
      <c r="G278" s="37">
        <f>F278/E278</f>
        <v>2</v>
      </c>
      <c r="H278" s="38"/>
      <c r="I278" s="39"/>
      <c r="J278" s="40"/>
      <c r="K278" s="44"/>
    </row>
    <row r="279" spans="1:11" ht="15">
      <c r="A279" s="48">
        <v>529</v>
      </c>
      <c r="B279" s="27">
        <f t="shared" si="4"/>
        <v>274</v>
      </c>
      <c r="C279" s="49" t="s">
        <v>276</v>
      </c>
      <c r="D279" s="13">
        <v>3</v>
      </c>
      <c r="E279" s="13">
        <v>6</v>
      </c>
      <c r="F279" s="36">
        <f>D279-E279</f>
        <v>-3</v>
      </c>
      <c r="G279" s="37">
        <f>F279/E279</f>
        <v>-0.5</v>
      </c>
      <c r="H279" s="38"/>
      <c r="I279" s="39"/>
      <c r="J279" s="40"/>
      <c r="K279" s="44"/>
    </row>
    <row r="280" spans="1:11" ht="15">
      <c r="A280" s="48">
        <v>530</v>
      </c>
      <c r="B280" s="27">
        <f t="shared" si="4"/>
        <v>275</v>
      </c>
      <c r="C280" s="49" t="s">
        <v>334</v>
      </c>
      <c r="D280" s="13">
        <v>2</v>
      </c>
      <c r="E280" s="13">
        <v>0</v>
      </c>
      <c r="F280" s="36">
        <f>D280-E280</f>
        <v>2</v>
      </c>
      <c r="G280" s="37"/>
      <c r="H280" s="38"/>
      <c r="I280" s="39"/>
      <c r="J280" s="40"/>
      <c r="K280" s="44"/>
    </row>
    <row r="281" spans="1:11" ht="15">
      <c r="A281" s="48">
        <v>402</v>
      </c>
      <c r="B281" s="27">
        <f t="shared" si="4"/>
        <v>276</v>
      </c>
      <c r="C281" s="49" t="s">
        <v>324</v>
      </c>
      <c r="D281" s="13">
        <v>2</v>
      </c>
      <c r="E281" s="13">
        <v>0</v>
      </c>
      <c r="F281" s="36">
        <f>D281-E281</f>
        <v>2</v>
      </c>
      <c r="G281" s="37"/>
      <c r="H281" s="38"/>
      <c r="I281" s="39"/>
      <c r="J281" s="40"/>
      <c r="K281" s="44"/>
    </row>
    <row r="282" spans="1:11" ht="15">
      <c r="A282" s="48">
        <v>405</v>
      </c>
      <c r="B282" s="27">
        <f t="shared" si="4"/>
        <v>277</v>
      </c>
      <c r="C282" s="49" t="s">
        <v>339</v>
      </c>
      <c r="D282" s="13">
        <v>2</v>
      </c>
      <c r="E282" s="13">
        <v>0</v>
      </c>
      <c r="F282" s="36">
        <f>D282-E282</f>
        <v>2</v>
      </c>
      <c r="G282" s="37"/>
      <c r="H282" s="38"/>
      <c r="I282" s="39"/>
      <c r="J282" s="40"/>
      <c r="K282" s="44"/>
    </row>
    <row r="283" spans="1:11" ht="15">
      <c r="A283" s="48">
        <v>408</v>
      </c>
      <c r="B283" s="27">
        <f t="shared" si="4"/>
        <v>278</v>
      </c>
      <c r="C283" s="49" t="s">
        <v>317</v>
      </c>
      <c r="D283" s="13">
        <v>2</v>
      </c>
      <c r="E283" s="13">
        <v>1</v>
      </c>
      <c r="F283" s="36">
        <f>D283-E283</f>
        <v>1</v>
      </c>
      <c r="G283" s="37">
        <f>F283/E283</f>
        <v>1</v>
      </c>
      <c r="H283" s="38"/>
      <c r="I283" s="39"/>
      <c r="J283" s="40"/>
      <c r="K283" s="44"/>
    </row>
    <row r="284" spans="1:11" ht="15">
      <c r="A284" s="48">
        <v>403</v>
      </c>
      <c r="B284" s="27">
        <f t="shared" si="4"/>
        <v>279</v>
      </c>
      <c r="C284" s="49" t="s">
        <v>333</v>
      </c>
      <c r="D284" s="13">
        <v>2</v>
      </c>
      <c r="E284" s="13">
        <v>0</v>
      </c>
      <c r="F284" s="36">
        <f>D284-E284</f>
        <v>2</v>
      </c>
      <c r="G284" s="37"/>
      <c r="H284" s="38"/>
      <c r="I284" s="39"/>
      <c r="J284" s="40"/>
      <c r="K284" s="44"/>
    </row>
    <row r="285" spans="1:11" ht="15">
      <c r="A285" s="48">
        <v>406</v>
      </c>
      <c r="B285" s="27">
        <f t="shared" si="4"/>
        <v>280</v>
      </c>
      <c r="C285" s="49" t="s">
        <v>285</v>
      </c>
      <c r="D285" s="13">
        <v>2</v>
      </c>
      <c r="E285" s="13">
        <v>1</v>
      </c>
      <c r="F285" s="36">
        <f>D285-E285</f>
        <v>1</v>
      </c>
      <c r="G285" s="37">
        <f>F285/E285</f>
        <v>1</v>
      </c>
      <c r="H285" s="38"/>
      <c r="I285" s="39"/>
      <c r="J285" s="40"/>
      <c r="K285" s="44"/>
    </row>
    <row r="286" spans="1:11" ht="15">
      <c r="A286" s="48">
        <v>409</v>
      </c>
      <c r="B286" s="27">
        <f t="shared" si="4"/>
        <v>281</v>
      </c>
      <c r="C286" s="49" t="s">
        <v>308</v>
      </c>
      <c r="D286" s="13">
        <v>2</v>
      </c>
      <c r="E286" s="13">
        <v>2</v>
      </c>
      <c r="F286" s="36">
        <f>D286-E286</f>
        <v>0</v>
      </c>
      <c r="G286" s="37">
        <f>F286/E286</f>
        <v>0</v>
      </c>
      <c r="H286" s="38"/>
      <c r="I286" s="39"/>
      <c r="J286" s="40"/>
      <c r="K286" s="44"/>
    </row>
    <row r="287" spans="1:11" ht="15">
      <c r="A287" s="48">
        <v>404</v>
      </c>
      <c r="B287" s="27">
        <f t="shared" si="4"/>
        <v>282</v>
      </c>
      <c r="C287" s="49" t="s">
        <v>141</v>
      </c>
      <c r="D287" s="13">
        <v>1</v>
      </c>
      <c r="E287" s="13">
        <v>1</v>
      </c>
      <c r="F287" s="36">
        <f>D287-E287</f>
        <v>0</v>
      </c>
      <c r="G287" s="37">
        <f>F287/E287</f>
        <v>0</v>
      </c>
      <c r="H287" s="38"/>
      <c r="I287" s="39"/>
      <c r="J287" s="40"/>
      <c r="K287" s="44"/>
    </row>
    <row r="288" spans="1:11" ht="15">
      <c r="A288" s="48">
        <v>407</v>
      </c>
      <c r="B288" s="27">
        <f t="shared" si="4"/>
        <v>283</v>
      </c>
      <c r="C288" s="49" t="s">
        <v>166</v>
      </c>
      <c r="D288" s="13">
        <v>1</v>
      </c>
      <c r="E288" s="13">
        <v>22</v>
      </c>
      <c r="F288" s="36">
        <f>D288-E288</f>
        <v>-21</v>
      </c>
      <c r="G288" s="37">
        <f>F288/E288</f>
        <v>-0.9545454545454546</v>
      </c>
      <c r="H288" s="38"/>
      <c r="I288" s="39"/>
      <c r="J288" s="40"/>
      <c r="K288" s="44"/>
    </row>
    <row r="289" spans="1:11" ht="15">
      <c r="A289" s="48">
        <v>410</v>
      </c>
      <c r="B289" s="27">
        <f t="shared" si="4"/>
        <v>284</v>
      </c>
      <c r="C289" s="49" t="s">
        <v>341</v>
      </c>
      <c r="D289" s="13">
        <v>1</v>
      </c>
      <c r="E289" s="13">
        <v>0</v>
      </c>
      <c r="F289" s="36">
        <f>D289-E289</f>
        <v>1</v>
      </c>
      <c r="G289" s="37"/>
      <c r="H289" s="38"/>
      <c r="I289" s="39"/>
      <c r="J289" s="40"/>
      <c r="K289" s="44"/>
    </row>
    <row r="290" spans="1:11" ht="15">
      <c r="A290" s="48">
        <v>333</v>
      </c>
      <c r="B290" s="27">
        <f t="shared" si="4"/>
        <v>285</v>
      </c>
      <c r="C290" s="49" t="s">
        <v>330</v>
      </c>
      <c r="D290" s="13">
        <v>1</v>
      </c>
      <c r="E290" s="13">
        <v>0</v>
      </c>
      <c r="F290" s="36">
        <f>D290-E290</f>
        <v>1</v>
      </c>
      <c r="G290" s="37"/>
      <c r="H290" s="38"/>
      <c r="I290" s="39"/>
      <c r="J290" s="40"/>
      <c r="K290" s="44"/>
    </row>
    <row r="291" spans="1:11" ht="15">
      <c r="A291" s="48">
        <v>531</v>
      </c>
      <c r="B291" s="27">
        <f t="shared" si="4"/>
        <v>286</v>
      </c>
      <c r="C291" s="49" t="s">
        <v>283</v>
      </c>
      <c r="D291" s="13">
        <v>1</v>
      </c>
      <c r="E291" s="13">
        <v>4</v>
      </c>
      <c r="F291" s="36">
        <f>D291-E291</f>
        <v>-3</v>
      </c>
      <c r="G291" s="37">
        <f>F291/E291</f>
        <v>-0.75</v>
      </c>
      <c r="H291" s="45"/>
      <c r="I291" s="39"/>
      <c r="J291" s="40"/>
      <c r="K291" s="44"/>
    </row>
    <row r="292" spans="1:11" ht="15">
      <c r="A292" s="48">
        <v>250</v>
      </c>
      <c r="B292" s="27">
        <f t="shared" si="4"/>
        <v>287</v>
      </c>
      <c r="C292" s="49" t="s">
        <v>248</v>
      </c>
      <c r="D292" s="13">
        <v>1</v>
      </c>
      <c r="E292" s="13">
        <v>23</v>
      </c>
      <c r="F292" s="36">
        <f>D292-E292</f>
        <v>-22</v>
      </c>
      <c r="G292" s="37">
        <f>F292/E292</f>
        <v>-0.9565217391304348</v>
      </c>
      <c r="H292" s="38"/>
      <c r="I292" s="39"/>
      <c r="J292" s="40"/>
      <c r="K292" s="44"/>
    </row>
    <row r="293" spans="1:10" ht="15">
      <c r="A293" s="48">
        <v>936</v>
      </c>
      <c r="B293" s="27">
        <f t="shared" si="4"/>
        <v>288</v>
      </c>
      <c r="C293" s="49" t="s">
        <v>325</v>
      </c>
      <c r="D293" s="13">
        <v>1</v>
      </c>
      <c r="E293" s="13">
        <v>0</v>
      </c>
      <c r="F293" s="36">
        <f>D293-E293</f>
        <v>1</v>
      </c>
      <c r="G293" s="37"/>
      <c r="H293" s="38"/>
      <c r="I293" s="44"/>
      <c r="J293" s="40"/>
    </row>
    <row r="294" spans="1:10" ht="15">
      <c r="A294" s="48">
        <v>937</v>
      </c>
      <c r="B294" s="27">
        <f t="shared" si="4"/>
        <v>289</v>
      </c>
      <c r="C294" s="49" t="s">
        <v>336</v>
      </c>
      <c r="D294" s="13">
        <v>1</v>
      </c>
      <c r="E294" s="13">
        <v>0</v>
      </c>
      <c r="F294" s="36">
        <f>D294-E294</f>
        <v>1</v>
      </c>
      <c r="G294" s="37"/>
      <c r="H294" s="38"/>
      <c r="I294" s="44"/>
      <c r="J294" s="40"/>
    </row>
    <row r="295" spans="1:11" ht="15">
      <c r="A295" s="48">
        <v>259</v>
      </c>
      <c r="B295" s="27">
        <f t="shared" si="4"/>
        <v>290</v>
      </c>
      <c r="C295" s="49" t="s">
        <v>309</v>
      </c>
      <c r="D295" s="13">
        <v>1</v>
      </c>
      <c r="E295" s="13">
        <v>2</v>
      </c>
      <c r="F295" s="36">
        <f>D295-E295</f>
        <v>-1</v>
      </c>
      <c r="G295" s="37">
        <f>F295/E295</f>
        <v>-0.5</v>
      </c>
      <c r="H295" s="38"/>
      <c r="I295" s="39"/>
      <c r="J295" s="40"/>
      <c r="K295" s="44"/>
    </row>
    <row r="296" spans="1:11" ht="15">
      <c r="A296" s="48">
        <v>251</v>
      </c>
      <c r="B296" s="27">
        <f t="shared" si="4"/>
        <v>291</v>
      </c>
      <c r="C296" s="49" t="s">
        <v>298</v>
      </c>
      <c r="D296" s="13">
        <v>1</v>
      </c>
      <c r="E296" s="13">
        <v>2</v>
      </c>
      <c r="F296" s="36">
        <f>D296-E296</f>
        <v>-1</v>
      </c>
      <c r="G296" s="37">
        <f>F296/E296</f>
        <v>-0.5</v>
      </c>
      <c r="H296" s="38"/>
      <c r="I296" s="44"/>
      <c r="J296" s="40"/>
      <c r="K296" s="44"/>
    </row>
    <row r="297" spans="1:11" ht="15">
      <c r="A297" s="48">
        <v>329</v>
      </c>
      <c r="B297" s="27">
        <f t="shared" si="4"/>
        <v>292</v>
      </c>
      <c r="C297" s="49" t="s">
        <v>326</v>
      </c>
      <c r="D297" s="13">
        <v>1</v>
      </c>
      <c r="E297" s="13">
        <v>0</v>
      </c>
      <c r="F297" s="36">
        <f>D297-E297</f>
        <v>1</v>
      </c>
      <c r="G297" s="37"/>
      <c r="H297" s="38"/>
      <c r="I297" s="39"/>
      <c r="J297" s="40"/>
      <c r="K297" s="44"/>
    </row>
    <row r="298" spans="1:11" ht="15">
      <c r="A298" s="48">
        <v>533</v>
      </c>
      <c r="B298" s="27">
        <f t="shared" si="4"/>
        <v>293</v>
      </c>
      <c r="C298" s="49" t="s">
        <v>284</v>
      </c>
      <c r="D298" s="13">
        <v>1</v>
      </c>
      <c r="E298" s="13">
        <v>11</v>
      </c>
      <c r="F298" s="36">
        <f>D298-E298</f>
        <v>-10</v>
      </c>
      <c r="G298" s="37">
        <f>F298/E298</f>
        <v>-0.9090909090909091</v>
      </c>
      <c r="H298" s="38"/>
      <c r="I298" s="39"/>
      <c r="J298" s="40"/>
      <c r="K298" s="44"/>
    </row>
    <row r="299" spans="1:11" ht="15">
      <c r="A299" s="48">
        <v>534</v>
      </c>
      <c r="B299" s="27">
        <f t="shared" si="4"/>
        <v>294</v>
      </c>
      <c r="C299" s="49" t="s">
        <v>258</v>
      </c>
      <c r="D299" s="13">
        <v>1</v>
      </c>
      <c r="E299" s="13">
        <v>14</v>
      </c>
      <c r="F299" s="36">
        <f>D299-E299</f>
        <v>-13</v>
      </c>
      <c r="G299" s="37">
        <f>F299/E299</f>
        <v>-0.9285714285714286</v>
      </c>
      <c r="H299" s="45"/>
      <c r="I299" s="39"/>
      <c r="J299" s="40"/>
      <c r="K299" s="44"/>
    </row>
    <row r="300" spans="1:11" ht="15">
      <c r="A300" s="48">
        <v>736</v>
      </c>
      <c r="B300" s="27">
        <f t="shared" si="4"/>
        <v>295</v>
      </c>
      <c r="C300" s="49" t="s">
        <v>338</v>
      </c>
      <c r="D300" s="13">
        <v>1</v>
      </c>
      <c r="E300" s="13">
        <v>0</v>
      </c>
      <c r="F300" s="36">
        <f>D300-E300</f>
        <v>1</v>
      </c>
      <c r="G300" s="37"/>
      <c r="H300" s="38"/>
      <c r="I300" s="39"/>
      <c r="J300" s="40"/>
      <c r="K300" s="44"/>
    </row>
    <row r="301" spans="1:11" ht="15">
      <c r="A301" s="48">
        <v>737</v>
      </c>
      <c r="B301" s="27">
        <f t="shared" si="4"/>
        <v>296</v>
      </c>
      <c r="C301" s="49" t="s">
        <v>302</v>
      </c>
      <c r="D301" s="13">
        <v>1</v>
      </c>
      <c r="E301" s="13">
        <v>5</v>
      </c>
      <c r="F301" s="36">
        <f>D301-E301</f>
        <v>-4</v>
      </c>
      <c r="G301" s="37">
        <f>F301/E301</f>
        <v>-0.8</v>
      </c>
      <c r="H301" s="38"/>
      <c r="I301" s="39"/>
      <c r="J301" s="40"/>
      <c r="K301" s="44"/>
    </row>
    <row r="302" spans="1:11" ht="15">
      <c r="A302" s="48">
        <v>819</v>
      </c>
      <c r="B302" s="27">
        <f t="shared" si="4"/>
        <v>297</v>
      </c>
      <c r="C302" s="49" t="s">
        <v>315</v>
      </c>
      <c r="D302" s="13">
        <v>1</v>
      </c>
      <c r="E302" s="13">
        <v>1</v>
      </c>
      <c r="F302" s="36">
        <f>D302-E302</f>
        <v>0</v>
      </c>
      <c r="G302" s="37">
        <f>F302/E302</f>
        <v>0</v>
      </c>
      <c r="H302" s="38"/>
      <c r="I302" s="39"/>
      <c r="J302" s="40"/>
      <c r="K302" s="44"/>
    </row>
    <row r="303" spans="1:11" ht="15">
      <c r="A303" s="48">
        <v>738</v>
      </c>
      <c r="B303" s="27">
        <f t="shared" si="4"/>
        <v>298</v>
      </c>
      <c r="C303" s="49" t="s">
        <v>342</v>
      </c>
      <c r="D303" s="13">
        <v>1</v>
      </c>
      <c r="E303" s="13">
        <v>0</v>
      </c>
      <c r="F303" s="36">
        <f>D303-E303</f>
        <v>1</v>
      </c>
      <c r="G303" s="37"/>
      <c r="H303" s="38"/>
      <c r="I303" s="39"/>
      <c r="J303" s="40"/>
      <c r="K303" s="44"/>
    </row>
    <row r="304" spans="1:11" ht="15">
      <c r="A304" s="48">
        <v>739</v>
      </c>
      <c r="B304" s="27">
        <f t="shared" si="4"/>
        <v>299</v>
      </c>
      <c r="C304" s="49" t="s">
        <v>335</v>
      </c>
      <c r="D304" s="13">
        <v>1</v>
      </c>
      <c r="E304" s="13">
        <v>0</v>
      </c>
      <c r="F304" s="36">
        <f>D304-E304</f>
        <v>1</v>
      </c>
      <c r="G304" s="37"/>
      <c r="H304" s="38"/>
      <c r="I304" s="39"/>
      <c r="J304" s="40"/>
      <c r="K304" s="44"/>
    </row>
    <row r="305" spans="1:11" ht="15">
      <c r="A305" s="48">
        <v>148</v>
      </c>
      <c r="B305" s="27">
        <f t="shared" si="4"/>
        <v>300</v>
      </c>
      <c r="C305" s="49" t="s">
        <v>281</v>
      </c>
      <c r="D305" s="13">
        <v>1</v>
      </c>
      <c r="E305" s="13">
        <v>2</v>
      </c>
      <c r="F305" s="36">
        <f>D305-E305</f>
        <v>-1</v>
      </c>
      <c r="G305" s="37">
        <f>F305/E305</f>
        <v>-0.5</v>
      </c>
      <c r="H305" s="38"/>
      <c r="I305" s="39"/>
      <c r="J305" s="40"/>
      <c r="K305" s="44"/>
    </row>
    <row r="306" spans="1:11" ht="15">
      <c r="A306" s="48">
        <v>149</v>
      </c>
      <c r="B306" s="27">
        <f t="shared" si="4"/>
        <v>301</v>
      </c>
      <c r="C306" s="49" t="s">
        <v>332</v>
      </c>
      <c r="D306" s="13">
        <v>1</v>
      </c>
      <c r="E306" s="13">
        <v>0</v>
      </c>
      <c r="F306" s="36">
        <f>D306-E306</f>
        <v>1</v>
      </c>
      <c r="G306" s="37"/>
      <c r="H306" s="38"/>
      <c r="I306" s="39"/>
      <c r="J306" s="40"/>
      <c r="K306" s="44"/>
    </row>
    <row r="307" spans="1:11" ht="15">
      <c r="A307" s="48">
        <v>820</v>
      </c>
      <c r="B307" s="27"/>
      <c r="C307" s="49" t="s">
        <v>145</v>
      </c>
      <c r="D307" s="13">
        <v>0</v>
      </c>
      <c r="E307" s="13">
        <v>16</v>
      </c>
      <c r="F307" s="36">
        <f>D307-E307</f>
        <v>-16</v>
      </c>
      <c r="G307" s="37"/>
      <c r="H307" s="45"/>
      <c r="I307" s="39"/>
      <c r="J307" s="40"/>
      <c r="K307" s="44"/>
    </row>
    <row r="308" spans="1:11" ht="15">
      <c r="A308" s="48">
        <v>330</v>
      </c>
      <c r="B308" s="27"/>
      <c r="C308" s="49" t="s">
        <v>311</v>
      </c>
      <c r="D308" s="13">
        <v>0</v>
      </c>
      <c r="E308" s="13">
        <v>2</v>
      </c>
      <c r="F308" s="36">
        <f>D308-E308</f>
        <v>-2</v>
      </c>
      <c r="G308" s="37"/>
      <c r="H308" s="38"/>
      <c r="I308" s="44"/>
      <c r="J308" s="40"/>
      <c r="K308" s="44"/>
    </row>
    <row r="309" spans="1:11" ht="15">
      <c r="A309" s="48">
        <v>331</v>
      </c>
      <c r="B309" s="27"/>
      <c r="C309" s="49" t="s">
        <v>316</v>
      </c>
      <c r="D309" s="13">
        <v>0</v>
      </c>
      <c r="E309" s="13">
        <v>1</v>
      </c>
      <c r="F309" s="36">
        <f>D309-E309</f>
        <v>-1</v>
      </c>
      <c r="G309" s="37"/>
      <c r="H309" s="38"/>
      <c r="I309" s="39"/>
      <c r="J309" s="40"/>
      <c r="K309" s="44"/>
    </row>
    <row r="310" spans="1:11" ht="15">
      <c r="A310" s="48">
        <v>821</v>
      </c>
      <c r="B310" s="27"/>
      <c r="C310" s="49" t="s">
        <v>312</v>
      </c>
      <c r="D310" s="13">
        <v>0</v>
      </c>
      <c r="E310" s="13">
        <v>9</v>
      </c>
      <c r="F310" s="36">
        <f>D310-E310</f>
        <v>-9</v>
      </c>
      <c r="G310" s="37"/>
      <c r="H310" s="38"/>
      <c r="I310" s="39"/>
      <c r="J310" s="40"/>
      <c r="K310" s="44"/>
    </row>
    <row r="311" spans="1:11" ht="15">
      <c r="A311" s="48">
        <v>21</v>
      </c>
      <c r="B311" s="27"/>
      <c r="C311" s="49" t="s">
        <v>274</v>
      </c>
      <c r="D311" s="13">
        <v>0</v>
      </c>
      <c r="E311" s="13">
        <v>7</v>
      </c>
      <c r="F311" s="36">
        <f>D311-E311</f>
        <v>-7</v>
      </c>
      <c r="G311" s="37"/>
      <c r="H311" s="38"/>
      <c r="I311" s="39"/>
      <c r="J311" s="40"/>
      <c r="K311" s="44"/>
    </row>
    <row r="312" spans="1:11" ht="15">
      <c r="A312" s="48">
        <v>198</v>
      </c>
      <c r="B312" s="27"/>
      <c r="C312" s="49" t="s">
        <v>127</v>
      </c>
      <c r="D312" s="13">
        <v>0</v>
      </c>
      <c r="E312" s="13">
        <v>6</v>
      </c>
      <c r="F312" s="36">
        <f>D312-E312</f>
        <v>-6</v>
      </c>
      <c r="G312" s="37"/>
      <c r="H312" s="38"/>
      <c r="I312" s="39"/>
      <c r="J312" s="40"/>
      <c r="K312" s="44"/>
    </row>
    <row r="313" spans="1:11" ht="15">
      <c r="A313" s="48">
        <v>537</v>
      </c>
      <c r="B313" s="27"/>
      <c r="C313" s="49" t="s">
        <v>310</v>
      </c>
      <c r="D313" s="13">
        <v>0</v>
      </c>
      <c r="E313" s="13">
        <v>1</v>
      </c>
      <c r="F313" s="36">
        <f>D313-E313</f>
        <v>-1</v>
      </c>
      <c r="G313" s="37"/>
      <c r="H313" s="38"/>
      <c r="I313" s="39"/>
      <c r="J313" s="40"/>
      <c r="K313" s="44"/>
    </row>
    <row r="314" spans="1:11" ht="15">
      <c r="A314" s="48">
        <v>538</v>
      </c>
      <c r="B314" s="27"/>
      <c r="C314" s="49" t="s">
        <v>337</v>
      </c>
      <c r="D314" s="13">
        <v>0</v>
      </c>
      <c r="E314" s="13">
        <v>6</v>
      </c>
      <c r="F314" s="36">
        <f>D314-E314</f>
        <v>-6</v>
      </c>
      <c r="G314" s="37"/>
      <c r="H314" s="38"/>
      <c r="I314" s="39"/>
      <c r="J314" s="40"/>
      <c r="K314" s="44"/>
    </row>
    <row r="315" spans="1:11" ht="15">
      <c r="A315" s="48">
        <v>539</v>
      </c>
      <c r="B315" s="27"/>
      <c r="C315" s="49" t="s">
        <v>304</v>
      </c>
      <c r="D315" s="13">
        <v>0</v>
      </c>
      <c r="E315" s="13">
        <v>8</v>
      </c>
      <c r="F315" s="36">
        <f>D315-E315</f>
        <v>-8</v>
      </c>
      <c r="G315" s="37"/>
      <c r="H315" s="38"/>
      <c r="I315" s="39"/>
      <c r="J315" s="40"/>
      <c r="K315" s="44"/>
    </row>
    <row r="316" spans="1:11" ht="15">
      <c r="A316" s="48">
        <v>332</v>
      </c>
      <c r="B316" s="27"/>
      <c r="C316" s="49" t="s">
        <v>314</v>
      </c>
      <c r="D316" s="13">
        <v>0</v>
      </c>
      <c r="E316" s="13">
        <v>1</v>
      </c>
      <c r="F316" s="36">
        <f>D316-E316</f>
        <v>-1</v>
      </c>
      <c r="G316" s="37"/>
      <c r="H316" s="38"/>
      <c r="I316" s="39"/>
      <c r="J316" s="40"/>
      <c r="K316" s="44"/>
    </row>
    <row r="317" spans="1:11" ht="15">
      <c r="A317" s="48">
        <v>237</v>
      </c>
      <c r="B317" s="27"/>
      <c r="C317" s="49" t="s">
        <v>102</v>
      </c>
      <c r="D317" s="13">
        <v>0</v>
      </c>
      <c r="E317" s="13">
        <v>8</v>
      </c>
      <c r="F317" s="36">
        <f>D317-E317</f>
        <v>-8</v>
      </c>
      <c r="G317" s="37"/>
      <c r="H317" s="38"/>
      <c r="I317" s="39"/>
      <c r="J317" s="40"/>
      <c r="K317" s="44"/>
    </row>
    <row r="318" spans="1:11" ht="15">
      <c r="A318" s="48">
        <v>540</v>
      </c>
      <c r="B318" s="27"/>
      <c r="C318" s="49" t="s">
        <v>318</v>
      </c>
      <c r="D318" s="13">
        <v>0</v>
      </c>
      <c r="E318" s="13">
        <v>1</v>
      </c>
      <c r="F318" s="36">
        <f>D318-E318</f>
        <v>-1</v>
      </c>
      <c r="G318" s="37"/>
      <c r="H318" s="45"/>
      <c r="I318" s="39"/>
      <c r="J318" s="40"/>
      <c r="K318" s="44"/>
    </row>
    <row r="319" spans="3:10" ht="15">
      <c r="C319" s="52"/>
      <c r="D319" s="13"/>
      <c r="E319" s="13"/>
      <c r="H319" s="43"/>
      <c r="I319" s="44"/>
      <c r="J319" s="44"/>
    </row>
    <row r="320" spans="3:10" ht="15">
      <c r="C320" s="52"/>
      <c r="D320" s="13"/>
      <c r="E320" s="13"/>
      <c r="H320" s="43"/>
      <c r="I320" s="44"/>
      <c r="J320" s="44"/>
    </row>
    <row r="321" ht="15">
      <c r="H321" s="43"/>
    </row>
    <row r="322" ht="15">
      <c r="H322" s="43"/>
    </row>
    <row r="323" ht="15">
      <c r="H323" s="43"/>
    </row>
    <row r="324" ht="15">
      <c r="H324" s="43"/>
    </row>
    <row r="325" ht="15">
      <c r="H325" s="43"/>
    </row>
    <row r="326" ht="15">
      <c r="H326" s="43"/>
    </row>
    <row r="327" ht="15">
      <c r="H327" s="43"/>
    </row>
    <row r="328" ht="15">
      <c r="H328" s="43"/>
    </row>
    <row r="329" ht="15">
      <c r="H329" s="43"/>
    </row>
  </sheetData>
  <printOptions/>
  <pageMargins left="0.59" right="0.17" top="0.98" bottom="0.19" header="0.5" footer="0.17"/>
  <pageSetup horizontalDpi="600" verticalDpi="600" orientation="portrait" paperSize="9" r:id="rId1"/>
  <headerFooter alignWithMargins="0">
    <oddHeader>&amp;L&amp;"Times New Roman,Fet"&amp;12REGISTRERING SKK
&amp;C&amp;"Times New Roman,Fet"&amp;12&amp;A&amp;R&amp;"Times New Roman,Fet"&amp;12SKK  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1:M218"/>
  <sheetViews>
    <sheetView workbookViewId="0" topLeftCell="A1">
      <selection activeCell="B7" sqref="B7"/>
    </sheetView>
  </sheetViews>
  <sheetFormatPr defaultColWidth="9.00390625" defaultRowHeight="12.75"/>
  <cols>
    <col min="1" max="1" width="6.75390625" style="15" customWidth="1"/>
    <col min="2" max="2" width="37.625" style="12" customWidth="1"/>
    <col min="3" max="3" width="9.75390625" style="19" bestFit="1" customWidth="1"/>
    <col min="4" max="4" width="10.50390625" style="19" customWidth="1"/>
    <col min="5" max="5" width="11.25390625" style="12" customWidth="1"/>
    <col min="6" max="6" width="12.00390625" style="12" customWidth="1"/>
    <col min="7" max="7" width="9.75390625" style="12" customWidth="1"/>
    <col min="8" max="8" width="31.50390625" style="12" customWidth="1"/>
    <col min="9" max="16384" width="9.75390625" style="12" customWidth="1"/>
  </cols>
  <sheetData>
    <row r="1" spans="1:6" ht="15">
      <c r="A1" s="20"/>
      <c r="B1" s="21" t="s">
        <v>19</v>
      </c>
      <c r="C1" s="22" t="s">
        <v>343</v>
      </c>
      <c r="D1" s="22" t="s">
        <v>323</v>
      </c>
      <c r="E1" s="11" t="s">
        <v>1</v>
      </c>
      <c r="F1" s="11" t="s">
        <v>2</v>
      </c>
    </row>
    <row r="2" spans="1:6" ht="15">
      <c r="A2" s="20"/>
      <c r="B2" s="21"/>
      <c r="C2" s="22"/>
      <c r="D2" s="22"/>
      <c r="E2" s="11"/>
      <c r="F2" s="11"/>
    </row>
    <row r="3" spans="1:12" ht="15">
      <c r="A3" s="27">
        <v>1</v>
      </c>
      <c r="B3" s="49" t="s">
        <v>270</v>
      </c>
      <c r="C3" s="13">
        <v>197</v>
      </c>
      <c r="D3" s="13">
        <v>118</v>
      </c>
      <c r="E3" s="36">
        <f>C3-D3</f>
        <v>79</v>
      </c>
      <c r="F3" s="37">
        <f>E3/D3</f>
        <v>0.6694915254237288</v>
      </c>
      <c r="G3" s="45"/>
      <c r="H3" s="44"/>
      <c r="I3" s="41"/>
      <c r="J3" s="40"/>
      <c r="K3" s="36"/>
      <c r="L3" s="37"/>
    </row>
    <row r="4" spans="1:12" ht="15">
      <c r="A4" s="27">
        <v>2</v>
      </c>
      <c r="B4" s="49" t="s">
        <v>241</v>
      </c>
      <c r="C4" s="13">
        <v>175</v>
      </c>
      <c r="D4" s="13">
        <v>106</v>
      </c>
      <c r="E4" s="36">
        <f>C4-D4</f>
        <v>69</v>
      </c>
      <c r="F4" s="37">
        <f>E4/D4</f>
        <v>0.6509433962264151</v>
      </c>
      <c r="G4" s="45"/>
      <c r="H4" s="44"/>
      <c r="I4" s="41"/>
      <c r="J4" s="40"/>
      <c r="K4" s="36"/>
      <c r="L4" s="37"/>
    </row>
    <row r="5" spans="1:12" ht="15">
      <c r="A5" s="27">
        <v>3</v>
      </c>
      <c r="B5" s="49" t="s">
        <v>242</v>
      </c>
      <c r="C5" s="13">
        <v>171</v>
      </c>
      <c r="D5" s="13">
        <v>106</v>
      </c>
      <c r="E5" s="36">
        <f>C5-D5</f>
        <v>65</v>
      </c>
      <c r="F5" s="37">
        <f>E5/D5</f>
        <v>0.6132075471698113</v>
      </c>
      <c r="G5" s="45"/>
      <c r="H5" s="44"/>
      <c r="I5" s="41"/>
      <c r="J5" s="40"/>
      <c r="K5" s="36"/>
      <c r="L5" s="37"/>
    </row>
    <row r="6" spans="1:12" ht="15">
      <c r="A6" s="27">
        <v>4</v>
      </c>
      <c r="B6" s="49" t="s">
        <v>167</v>
      </c>
      <c r="C6" s="13">
        <v>220</v>
      </c>
      <c r="D6" s="13">
        <v>152</v>
      </c>
      <c r="E6" s="36">
        <f>C6-D6</f>
        <v>68</v>
      </c>
      <c r="F6" s="37">
        <f>E6/D6</f>
        <v>0.4473684210526316</v>
      </c>
      <c r="G6" s="45"/>
      <c r="H6" s="44"/>
      <c r="I6" s="41"/>
      <c r="J6" s="40"/>
      <c r="K6" s="36"/>
      <c r="L6" s="37"/>
    </row>
    <row r="7" spans="1:12" ht="15">
      <c r="A7" s="27">
        <v>5</v>
      </c>
      <c r="B7" s="49" t="s">
        <v>191</v>
      </c>
      <c r="C7" s="13">
        <v>335</v>
      </c>
      <c r="D7" s="13">
        <v>235</v>
      </c>
      <c r="E7" s="36">
        <f>C7-D7</f>
        <v>100</v>
      </c>
      <c r="F7" s="37">
        <f>E7/D7</f>
        <v>0.425531914893617</v>
      </c>
      <c r="G7" s="45"/>
      <c r="H7" s="44"/>
      <c r="I7" s="41"/>
      <c r="J7" s="40"/>
      <c r="K7" s="36"/>
      <c r="L7" s="37"/>
    </row>
    <row r="8" spans="1:12" ht="15">
      <c r="A8" s="27">
        <v>6</v>
      </c>
      <c r="B8" s="49" t="s">
        <v>43</v>
      </c>
      <c r="C8" s="13">
        <v>530</v>
      </c>
      <c r="D8" s="13">
        <v>379</v>
      </c>
      <c r="E8" s="36">
        <f>C8-D8</f>
        <v>151</v>
      </c>
      <c r="F8" s="37">
        <f>E8/D8</f>
        <v>0.39841688654353563</v>
      </c>
      <c r="G8" s="45"/>
      <c r="H8" s="44"/>
      <c r="I8" s="41"/>
      <c r="J8" s="40"/>
      <c r="K8" s="36"/>
      <c r="L8" s="37"/>
    </row>
    <row r="9" spans="1:13" ht="15">
      <c r="A9" s="27">
        <v>7</v>
      </c>
      <c r="B9" s="49" t="s">
        <v>319</v>
      </c>
      <c r="C9" s="13">
        <v>152</v>
      </c>
      <c r="D9" s="13">
        <v>112</v>
      </c>
      <c r="E9" s="36">
        <f>C9-D9</f>
        <v>40</v>
      </c>
      <c r="F9" s="37">
        <f>E9/D9</f>
        <v>0.35714285714285715</v>
      </c>
      <c r="G9" s="45"/>
      <c r="H9" s="44"/>
      <c r="I9" s="41"/>
      <c r="J9" s="40"/>
      <c r="K9" s="36"/>
      <c r="L9" s="37"/>
      <c r="M9" s="16"/>
    </row>
    <row r="10" spans="1:12" ht="15">
      <c r="A10" s="27">
        <v>8</v>
      </c>
      <c r="B10" s="49" t="s">
        <v>160</v>
      </c>
      <c r="C10" s="13">
        <v>351</v>
      </c>
      <c r="D10" s="13">
        <v>260</v>
      </c>
      <c r="E10" s="36">
        <f>C10-D10</f>
        <v>91</v>
      </c>
      <c r="F10" s="37">
        <f>E10/D10</f>
        <v>0.35</v>
      </c>
      <c r="G10" s="45"/>
      <c r="H10" s="44"/>
      <c r="I10" s="41"/>
      <c r="J10" s="40"/>
      <c r="K10" s="36"/>
      <c r="L10" s="37"/>
    </row>
    <row r="11" spans="1:12" ht="15">
      <c r="A11" s="27">
        <v>9</v>
      </c>
      <c r="B11" s="49" t="s">
        <v>197</v>
      </c>
      <c r="C11" s="13">
        <v>194</v>
      </c>
      <c r="D11" s="13">
        <v>144</v>
      </c>
      <c r="E11" s="36">
        <f>C11-D11</f>
        <v>50</v>
      </c>
      <c r="F11" s="37">
        <f>E11/D11</f>
        <v>0.3472222222222222</v>
      </c>
      <c r="G11" s="45"/>
      <c r="H11" s="44"/>
      <c r="I11" s="41"/>
      <c r="J11" s="40"/>
      <c r="K11" s="36"/>
      <c r="L11" s="37"/>
    </row>
    <row r="12" spans="1:12" ht="15">
      <c r="A12" s="27">
        <v>10</v>
      </c>
      <c r="B12" s="49" t="s">
        <v>175</v>
      </c>
      <c r="C12" s="13">
        <v>173</v>
      </c>
      <c r="D12" s="13">
        <v>129</v>
      </c>
      <c r="E12" s="36">
        <f>C12-D12</f>
        <v>44</v>
      </c>
      <c r="F12" s="37">
        <f>E12/D12</f>
        <v>0.34108527131782945</v>
      </c>
      <c r="G12" s="45"/>
      <c r="H12" s="44"/>
      <c r="I12" s="41"/>
      <c r="J12" s="40"/>
      <c r="K12" s="36"/>
      <c r="L12" s="37"/>
    </row>
    <row r="13" spans="1:12" ht="15">
      <c r="A13" s="27">
        <v>11</v>
      </c>
      <c r="B13" s="49" t="s">
        <v>239</v>
      </c>
      <c r="C13" s="13">
        <v>344</v>
      </c>
      <c r="D13" s="13">
        <v>260</v>
      </c>
      <c r="E13" s="36">
        <f>C13-D13</f>
        <v>84</v>
      </c>
      <c r="F13" s="37">
        <f>E13/D13</f>
        <v>0.3230769230769231</v>
      </c>
      <c r="G13" s="45"/>
      <c r="H13" s="44"/>
      <c r="I13" s="41"/>
      <c r="J13" s="40"/>
      <c r="K13" s="36"/>
      <c r="L13" s="37"/>
    </row>
    <row r="14" spans="1:12" ht="15">
      <c r="A14" s="27">
        <v>12</v>
      </c>
      <c r="B14" s="49" t="s">
        <v>46</v>
      </c>
      <c r="C14" s="13">
        <v>147</v>
      </c>
      <c r="D14" s="13">
        <v>112</v>
      </c>
      <c r="E14" s="36">
        <f>C14-D14</f>
        <v>35</v>
      </c>
      <c r="F14" s="37">
        <f>E14/D14</f>
        <v>0.3125</v>
      </c>
      <c r="G14" s="45"/>
      <c r="H14" s="44"/>
      <c r="I14" s="41"/>
      <c r="J14" s="40"/>
      <c r="K14" s="36"/>
      <c r="L14" s="37"/>
    </row>
    <row r="15" spans="1:12" ht="15">
      <c r="A15" s="27">
        <v>13</v>
      </c>
      <c r="B15" s="49" t="s">
        <v>218</v>
      </c>
      <c r="C15" s="13">
        <v>1139</v>
      </c>
      <c r="D15" s="13">
        <v>881</v>
      </c>
      <c r="E15" s="36">
        <f>C15-D15</f>
        <v>258</v>
      </c>
      <c r="F15" s="37">
        <f>E15/D15</f>
        <v>0.29284903518728717</v>
      </c>
      <c r="G15" s="45"/>
      <c r="H15" s="44"/>
      <c r="I15" s="41"/>
      <c r="J15" s="40"/>
      <c r="K15" s="36"/>
      <c r="L15" s="37"/>
    </row>
    <row r="16" spans="1:12" ht="15">
      <c r="A16" s="27">
        <v>14</v>
      </c>
      <c r="B16" s="49" t="s">
        <v>126</v>
      </c>
      <c r="C16" s="13">
        <v>149</v>
      </c>
      <c r="D16" s="13">
        <v>117</v>
      </c>
      <c r="E16" s="36">
        <f>C16-D16</f>
        <v>32</v>
      </c>
      <c r="F16" s="37">
        <f>E16/D16</f>
        <v>0.27350427350427353</v>
      </c>
      <c r="G16" s="45"/>
      <c r="H16" s="44"/>
      <c r="I16" s="41"/>
      <c r="J16" s="40"/>
      <c r="K16" s="36"/>
      <c r="L16" s="37"/>
    </row>
    <row r="17" spans="1:12" ht="15">
      <c r="A17" s="27">
        <v>15</v>
      </c>
      <c r="B17" s="49" t="s">
        <v>86</v>
      </c>
      <c r="C17" s="13">
        <v>151</v>
      </c>
      <c r="D17" s="13">
        <v>120</v>
      </c>
      <c r="E17" s="36">
        <f>C17-D17</f>
        <v>31</v>
      </c>
      <c r="F17" s="37">
        <f>E17/D17</f>
        <v>0.25833333333333336</v>
      </c>
      <c r="G17" s="45"/>
      <c r="H17" s="44"/>
      <c r="I17" s="41"/>
      <c r="J17" s="40"/>
      <c r="K17" s="36"/>
      <c r="L17" s="37"/>
    </row>
    <row r="18" spans="1:12" ht="15">
      <c r="A18" s="27">
        <v>16</v>
      </c>
      <c r="B18" s="49" t="s">
        <v>80</v>
      </c>
      <c r="C18" s="13">
        <v>132</v>
      </c>
      <c r="D18" s="13">
        <v>106</v>
      </c>
      <c r="E18" s="36">
        <f>C18-D18</f>
        <v>26</v>
      </c>
      <c r="F18" s="37">
        <f>E18/D18</f>
        <v>0.24528301886792453</v>
      </c>
      <c r="G18" s="45"/>
      <c r="H18" s="44"/>
      <c r="I18" s="41"/>
      <c r="J18" s="40"/>
      <c r="K18" s="36"/>
      <c r="L18" s="37"/>
    </row>
    <row r="19" spans="1:12" ht="15">
      <c r="A19" s="27">
        <v>17</v>
      </c>
      <c r="B19" s="49" t="s">
        <v>83</v>
      </c>
      <c r="C19" s="13">
        <v>642</v>
      </c>
      <c r="D19" s="13">
        <v>517</v>
      </c>
      <c r="E19" s="36">
        <f>C19-D19</f>
        <v>125</v>
      </c>
      <c r="F19" s="37">
        <f>E19/D19</f>
        <v>0.24177949709864605</v>
      </c>
      <c r="G19" s="45"/>
      <c r="H19" s="44"/>
      <c r="I19" s="41"/>
      <c r="J19" s="40"/>
      <c r="K19" s="36"/>
      <c r="L19" s="37"/>
    </row>
    <row r="20" spans="1:12" ht="15">
      <c r="A20" s="27">
        <v>18</v>
      </c>
      <c r="B20" s="49" t="s">
        <v>88</v>
      </c>
      <c r="C20" s="13">
        <v>130</v>
      </c>
      <c r="D20" s="13">
        <v>105</v>
      </c>
      <c r="E20" s="36">
        <f>C20-D20</f>
        <v>25</v>
      </c>
      <c r="F20" s="37">
        <f>E20/D20</f>
        <v>0.23809523809523808</v>
      </c>
      <c r="G20" s="45"/>
      <c r="H20" s="44"/>
      <c r="I20" s="41"/>
      <c r="J20" s="40"/>
      <c r="K20" s="36"/>
      <c r="L20" s="37"/>
    </row>
    <row r="21" spans="1:12" ht="15">
      <c r="A21" s="27">
        <v>19</v>
      </c>
      <c r="B21" s="49" t="s">
        <v>63</v>
      </c>
      <c r="C21" s="13">
        <v>1081</v>
      </c>
      <c r="D21" s="13">
        <v>878</v>
      </c>
      <c r="E21" s="36">
        <f>C21-D21</f>
        <v>203</v>
      </c>
      <c r="F21" s="37">
        <f>E21/D21</f>
        <v>0.23120728929384965</v>
      </c>
      <c r="G21" s="45"/>
      <c r="H21" s="44"/>
      <c r="I21" s="41"/>
      <c r="J21" s="40"/>
      <c r="K21" s="36"/>
      <c r="L21" s="37"/>
    </row>
    <row r="22" spans="1:12" ht="15">
      <c r="A22" s="27">
        <v>20</v>
      </c>
      <c r="B22" s="49" t="s">
        <v>223</v>
      </c>
      <c r="C22" s="13">
        <v>453</v>
      </c>
      <c r="D22" s="13">
        <v>370</v>
      </c>
      <c r="E22" s="36">
        <f>C22-D22</f>
        <v>83</v>
      </c>
      <c r="F22" s="37">
        <f>E22/D22</f>
        <v>0.22432432432432434</v>
      </c>
      <c r="G22" s="45"/>
      <c r="H22" s="44"/>
      <c r="I22" s="41"/>
      <c r="J22" s="40"/>
      <c r="K22" s="36"/>
      <c r="L22" s="37"/>
    </row>
    <row r="23" spans="1:12" ht="15">
      <c r="A23" s="27"/>
      <c r="B23" s="16" t="s">
        <v>39</v>
      </c>
      <c r="C23" s="17">
        <f>SUM(C3:C22)</f>
        <v>6866</v>
      </c>
      <c r="D23" s="17">
        <f>SUM(D3:D22)</f>
        <v>5207</v>
      </c>
      <c r="E23" s="25">
        <f>C23-D23</f>
        <v>1659</v>
      </c>
      <c r="F23" s="24">
        <f>E23/D23</f>
        <v>0.3186095640483964</v>
      </c>
      <c r="G23" s="45"/>
      <c r="H23" s="44"/>
      <c r="I23" s="41"/>
      <c r="J23" s="40"/>
      <c r="K23" s="36"/>
      <c r="L23" s="37"/>
    </row>
    <row r="24" spans="1:12" ht="15">
      <c r="A24" s="27"/>
      <c r="E24" s="13"/>
      <c r="F24" s="23"/>
      <c r="G24" s="45"/>
      <c r="H24" s="44"/>
      <c r="I24" s="41"/>
      <c r="J24" s="40"/>
      <c r="K24" s="36"/>
      <c r="L24" s="37"/>
    </row>
    <row r="25" spans="1:13" s="16" customFormat="1" ht="15">
      <c r="A25" s="27"/>
      <c r="B25" s="12"/>
      <c r="C25" s="19"/>
      <c r="D25" s="19"/>
      <c r="E25" s="12"/>
      <c r="F25" s="12"/>
      <c r="G25" s="45"/>
      <c r="H25" s="44"/>
      <c r="I25" s="41"/>
      <c r="J25" s="40"/>
      <c r="K25" s="36"/>
      <c r="L25" s="37"/>
      <c r="M25" s="12"/>
    </row>
    <row r="26" spans="1:13" s="16" customFormat="1" ht="15">
      <c r="A26" s="27"/>
      <c r="B26" s="49"/>
      <c r="C26" s="13"/>
      <c r="D26" s="13"/>
      <c r="E26" s="12"/>
      <c r="F26" s="14"/>
      <c r="G26" s="45"/>
      <c r="H26" s="44"/>
      <c r="I26" s="41"/>
      <c r="J26" s="40"/>
      <c r="K26" s="36"/>
      <c r="L26" s="37"/>
      <c r="M26" s="12"/>
    </row>
    <row r="27" spans="2:12" ht="15">
      <c r="B27" s="49"/>
      <c r="C27" s="13"/>
      <c r="D27" s="13"/>
      <c r="F27" s="14"/>
      <c r="G27" s="45"/>
      <c r="H27" s="44"/>
      <c r="I27" s="41"/>
      <c r="J27" s="40"/>
      <c r="K27" s="36"/>
      <c r="L27" s="37"/>
    </row>
    <row r="28" spans="2:12" ht="15">
      <c r="B28" s="49"/>
      <c r="C28" s="13"/>
      <c r="D28" s="13"/>
      <c r="F28" s="14"/>
      <c r="G28" s="45"/>
      <c r="H28" s="44"/>
      <c r="I28" s="41"/>
      <c r="J28" s="40"/>
      <c r="K28" s="36"/>
      <c r="L28" s="37"/>
    </row>
    <row r="29" spans="2:12" ht="15">
      <c r="B29" s="49"/>
      <c r="C29" s="13"/>
      <c r="D29" s="13"/>
      <c r="F29" s="14"/>
      <c r="G29" s="45"/>
      <c r="H29" s="44"/>
      <c r="I29" s="41"/>
      <c r="J29" s="40"/>
      <c r="K29" s="36"/>
      <c r="L29" s="37"/>
    </row>
    <row r="30" spans="2:12" ht="15">
      <c r="B30" s="49"/>
      <c r="C30" s="13"/>
      <c r="D30" s="13"/>
      <c r="F30" s="14"/>
      <c r="G30" s="45"/>
      <c r="H30" s="44"/>
      <c r="I30" s="41"/>
      <c r="J30" s="40"/>
      <c r="K30" s="36"/>
      <c r="L30" s="37"/>
    </row>
    <row r="31" spans="2:12" ht="15">
      <c r="B31" s="49"/>
      <c r="C31" s="13"/>
      <c r="D31" s="13"/>
      <c r="F31" s="14"/>
      <c r="G31" s="45"/>
      <c r="H31" s="44"/>
      <c r="I31" s="41"/>
      <c r="J31" s="40"/>
      <c r="K31" s="36"/>
      <c r="L31" s="37"/>
    </row>
    <row r="32" spans="2:12" ht="15">
      <c r="B32" s="49"/>
      <c r="C32" s="13"/>
      <c r="D32" s="13"/>
      <c r="F32" s="14"/>
      <c r="G32" s="45"/>
      <c r="H32" s="44"/>
      <c r="I32" s="41"/>
      <c r="J32" s="40"/>
      <c r="K32" s="36"/>
      <c r="L32" s="37"/>
    </row>
    <row r="33" spans="2:12" ht="15">
      <c r="B33" s="49"/>
      <c r="C33" s="13"/>
      <c r="D33" s="13"/>
      <c r="F33" s="14"/>
      <c r="G33" s="45"/>
      <c r="H33" s="44"/>
      <c r="I33" s="41"/>
      <c r="J33" s="40"/>
      <c r="K33" s="36"/>
      <c r="L33" s="37"/>
    </row>
    <row r="34" spans="2:12" ht="15">
      <c r="B34" s="49"/>
      <c r="C34" s="13"/>
      <c r="D34" s="13"/>
      <c r="F34" s="14"/>
      <c r="G34" s="45"/>
      <c r="H34" s="44"/>
      <c r="I34" s="41"/>
      <c r="J34" s="40"/>
      <c r="K34" s="36"/>
      <c r="L34" s="37"/>
    </row>
    <row r="35" spans="2:12" ht="15">
      <c r="B35" s="49"/>
      <c r="C35" s="13"/>
      <c r="D35" s="13"/>
      <c r="F35" s="14"/>
      <c r="G35" s="45"/>
      <c r="H35" s="44"/>
      <c r="I35" s="41"/>
      <c r="J35" s="40"/>
      <c r="K35" s="36"/>
      <c r="L35" s="37"/>
    </row>
    <row r="36" spans="2:12" ht="15">
      <c r="B36" s="49"/>
      <c r="C36" s="13"/>
      <c r="D36" s="13"/>
      <c r="F36" s="14"/>
      <c r="G36" s="45"/>
      <c r="H36" s="44"/>
      <c r="I36" s="41"/>
      <c r="J36" s="40"/>
      <c r="K36" s="36"/>
      <c r="L36" s="37"/>
    </row>
    <row r="37" spans="2:12" ht="15">
      <c r="B37" s="49"/>
      <c r="C37" s="13"/>
      <c r="D37" s="13"/>
      <c r="F37" s="14"/>
      <c r="G37" s="45"/>
      <c r="H37" s="44"/>
      <c r="I37" s="41"/>
      <c r="J37" s="40"/>
      <c r="K37" s="36"/>
      <c r="L37" s="37"/>
    </row>
    <row r="38" spans="2:12" ht="15">
      <c r="B38" s="49"/>
      <c r="C38" s="13"/>
      <c r="D38" s="13"/>
      <c r="F38" s="14"/>
      <c r="G38" s="45"/>
      <c r="H38" s="44"/>
      <c r="I38" s="41"/>
      <c r="J38" s="40"/>
      <c r="K38" s="36"/>
      <c r="L38" s="37"/>
    </row>
    <row r="39" spans="2:12" ht="15">
      <c r="B39" s="49"/>
      <c r="C39" s="13"/>
      <c r="D39" s="13"/>
      <c r="F39" s="14"/>
      <c r="G39" s="45"/>
      <c r="H39" s="44"/>
      <c r="I39" s="41"/>
      <c r="J39" s="40"/>
      <c r="K39" s="36"/>
      <c r="L39" s="37"/>
    </row>
    <row r="40" spans="2:12" ht="15">
      <c r="B40" s="49"/>
      <c r="C40" s="13"/>
      <c r="D40" s="13"/>
      <c r="F40" s="14"/>
      <c r="G40" s="45"/>
      <c r="H40" s="44"/>
      <c r="I40" s="41"/>
      <c r="J40" s="40"/>
      <c r="K40" s="36"/>
      <c r="L40" s="37"/>
    </row>
    <row r="41" spans="2:12" ht="15">
      <c r="B41" s="49"/>
      <c r="C41" s="13"/>
      <c r="D41" s="13"/>
      <c r="F41" s="14"/>
      <c r="G41" s="45"/>
      <c r="H41" s="44"/>
      <c r="I41" s="41"/>
      <c r="J41" s="40"/>
      <c r="K41" s="36"/>
      <c r="L41" s="37"/>
    </row>
    <row r="42" spans="2:12" ht="15">
      <c r="B42" s="49"/>
      <c r="C42" s="13"/>
      <c r="D42" s="13"/>
      <c r="F42" s="14"/>
      <c r="G42" s="45"/>
      <c r="H42" s="44"/>
      <c r="I42" s="41"/>
      <c r="J42" s="40"/>
      <c r="K42" s="36"/>
      <c r="L42" s="37"/>
    </row>
    <row r="43" spans="2:12" ht="15">
      <c r="B43" s="49"/>
      <c r="C43" s="13"/>
      <c r="D43" s="13"/>
      <c r="F43" s="14"/>
      <c r="G43" s="45"/>
      <c r="H43" s="44"/>
      <c r="I43" s="41"/>
      <c r="J43" s="40"/>
      <c r="K43" s="36"/>
      <c r="L43" s="37"/>
    </row>
    <row r="44" spans="2:12" ht="15">
      <c r="B44" s="49"/>
      <c r="C44" s="13"/>
      <c r="D44" s="13"/>
      <c r="F44" s="14"/>
      <c r="G44" s="45"/>
      <c r="H44" s="44"/>
      <c r="I44" s="41"/>
      <c r="J44" s="40"/>
      <c r="K44" s="36"/>
      <c r="L44" s="37"/>
    </row>
    <row r="45" spans="2:12" ht="15">
      <c r="B45" s="49"/>
      <c r="C45" s="13"/>
      <c r="D45" s="13"/>
      <c r="F45" s="14"/>
      <c r="G45" s="45"/>
      <c r="H45" s="44"/>
      <c r="I45" s="41"/>
      <c r="J45" s="40"/>
      <c r="K45" s="36"/>
      <c r="L45" s="37"/>
    </row>
    <row r="46" spans="2:12" ht="15">
      <c r="B46" s="49"/>
      <c r="C46" s="13"/>
      <c r="D46" s="13"/>
      <c r="F46" s="14"/>
      <c r="G46" s="45"/>
      <c r="H46" s="44"/>
      <c r="I46" s="41"/>
      <c r="J46" s="40"/>
      <c r="K46" s="36"/>
      <c r="L46" s="37"/>
    </row>
    <row r="47" spans="2:12" ht="15">
      <c r="B47" s="49"/>
      <c r="C47" s="13"/>
      <c r="D47" s="13"/>
      <c r="F47" s="14"/>
      <c r="G47" s="45"/>
      <c r="H47" s="44"/>
      <c r="I47" s="41"/>
      <c r="J47" s="40"/>
      <c r="K47" s="36"/>
      <c r="L47" s="37"/>
    </row>
    <row r="48" spans="2:12" ht="15">
      <c r="B48" s="49"/>
      <c r="C48" s="13"/>
      <c r="D48" s="13"/>
      <c r="F48" s="14"/>
      <c r="G48" s="45"/>
      <c r="H48" s="44"/>
      <c r="I48" s="41"/>
      <c r="J48" s="40"/>
      <c r="K48" s="36"/>
      <c r="L48" s="37"/>
    </row>
    <row r="49" spans="2:12" ht="15">
      <c r="B49" s="49"/>
      <c r="C49" s="13"/>
      <c r="D49" s="13"/>
      <c r="F49" s="14"/>
      <c r="G49" s="45"/>
      <c r="H49" s="44"/>
      <c r="I49" s="41"/>
      <c r="J49" s="40"/>
      <c r="K49" s="36"/>
      <c r="L49" s="37"/>
    </row>
    <row r="50" spans="2:6" ht="15">
      <c r="B50" s="49"/>
      <c r="C50" s="13"/>
      <c r="D50" s="13"/>
      <c r="F50" s="14"/>
    </row>
    <row r="51" spans="2:6" ht="15">
      <c r="B51" s="49"/>
      <c r="C51" s="13"/>
      <c r="D51" s="13"/>
      <c r="F51" s="14"/>
    </row>
    <row r="52" spans="2:6" ht="15">
      <c r="B52" s="49"/>
      <c r="C52" s="13"/>
      <c r="D52" s="13"/>
      <c r="F52" s="14"/>
    </row>
    <row r="53" spans="2:6" ht="15">
      <c r="B53" s="49"/>
      <c r="C53" s="13"/>
      <c r="D53" s="13"/>
      <c r="F53" s="14"/>
    </row>
    <row r="54" spans="2:6" ht="15">
      <c r="B54" s="49"/>
      <c r="C54" s="13"/>
      <c r="D54" s="13"/>
      <c r="F54" s="14"/>
    </row>
    <row r="55" spans="2:6" ht="15">
      <c r="B55" s="49"/>
      <c r="C55" s="13"/>
      <c r="D55" s="13"/>
      <c r="F55" s="14"/>
    </row>
    <row r="56" spans="2:6" ht="15">
      <c r="B56" s="49"/>
      <c r="C56" s="13"/>
      <c r="D56" s="13"/>
      <c r="F56" s="14"/>
    </row>
    <row r="57" spans="2:6" ht="15">
      <c r="B57" s="49"/>
      <c r="C57" s="13"/>
      <c r="D57" s="13"/>
      <c r="F57" s="14"/>
    </row>
    <row r="58" spans="2:6" ht="15">
      <c r="B58" s="49"/>
      <c r="C58" s="13"/>
      <c r="D58" s="13"/>
      <c r="F58" s="14"/>
    </row>
    <row r="59" spans="2:6" ht="15">
      <c r="B59" s="49"/>
      <c r="C59" s="13"/>
      <c r="D59" s="13"/>
      <c r="F59" s="14"/>
    </row>
    <row r="60" spans="2:6" ht="15">
      <c r="B60" s="49"/>
      <c r="C60" s="13"/>
      <c r="D60" s="13"/>
      <c r="F60" s="14"/>
    </row>
    <row r="61" spans="2:6" ht="15">
      <c r="B61" s="49"/>
      <c r="C61" s="13"/>
      <c r="D61" s="13"/>
      <c r="F61" s="14"/>
    </row>
    <row r="62" spans="2:6" ht="15">
      <c r="B62" s="49"/>
      <c r="C62" s="13"/>
      <c r="D62" s="13"/>
      <c r="F62" s="14"/>
    </row>
    <row r="63" spans="2:6" ht="15">
      <c r="B63" s="49"/>
      <c r="C63" s="13"/>
      <c r="D63" s="13"/>
      <c r="F63" s="14"/>
    </row>
    <row r="64" spans="2:6" ht="15">
      <c r="B64" s="49"/>
      <c r="C64" s="13"/>
      <c r="D64" s="13"/>
      <c r="F64" s="14"/>
    </row>
    <row r="65" spans="2:6" ht="15">
      <c r="B65" s="49"/>
      <c r="C65" s="13"/>
      <c r="D65" s="13"/>
      <c r="F65" s="14"/>
    </row>
    <row r="66" spans="2:6" ht="15">
      <c r="B66" s="49"/>
      <c r="C66" s="13"/>
      <c r="D66" s="13"/>
      <c r="F66" s="14"/>
    </row>
    <row r="67" spans="2:6" ht="15">
      <c r="B67" s="49"/>
      <c r="C67" s="13"/>
      <c r="D67" s="13"/>
      <c r="F67" s="14"/>
    </row>
    <row r="68" spans="2:6" ht="15">
      <c r="B68" s="49"/>
      <c r="C68" s="13"/>
      <c r="D68" s="13"/>
      <c r="F68" s="14"/>
    </row>
    <row r="69" spans="2:6" ht="15">
      <c r="B69" s="49"/>
      <c r="C69" s="13"/>
      <c r="D69" s="13"/>
      <c r="F69" s="14"/>
    </row>
    <row r="70" spans="2:6" ht="15">
      <c r="B70" s="49"/>
      <c r="C70" s="13"/>
      <c r="D70" s="13"/>
      <c r="F70" s="14"/>
    </row>
    <row r="71" ht="15">
      <c r="F71" s="14"/>
    </row>
    <row r="72" ht="15">
      <c r="F72" s="14"/>
    </row>
    <row r="73" ht="15">
      <c r="F73" s="14"/>
    </row>
    <row r="74" ht="15">
      <c r="F74" s="14"/>
    </row>
    <row r="75" ht="15">
      <c r="F75" s="14"/>
    </row>
    <row r="76" ht="15">
      <c r="F76" s="14"/>
    </row>
    <row r="77" ht="15">
      <c r="F77" s="14"/>
    </row>
    <row r="78" ht="15">
      <c r="F78" s="14"/>
    </row>
    <row r="79" ht="15">
      <c r="F79" s="14"/>
    </row>
    <row r="80" ht="15">
      <c r="F80" s="14"/>
    </row>
    <row r="81" ht="15">
      <c r="F81" s="14"/>
    </row>
    <row r="82" ht="15">
      <c r="F82" s="14"/>
    </row>
    <row r="83" ht="15">
      <c r="F83" s="14"/>
    </row>
    <row r="84" ht="15">
      <c r="F84" s="14"/>
    </row>
    <row r="85" ht="15">
      <c r="F85" s="14"/>
    </row>
    <row r="86" ht="15">
      <c r="F86" s="14"/>
    </row>
    <row r="87" ht="15">
      <c r="F87" s="14"/>
    </row>
    <row r="88" ht="15">
      <c r="F88" s="14"/>
    </row>
    <row r="89" ht="15">
      <c r="F89" s="14"/>
    </row>
    <row r="90" ht="15">
      <c r="F90" s="14"/>
    </row>
    <row r="91" ht="15">
      <c r="F91" s="14"/>
    </row>
    <row r="92" ht="15">
      <c r="F92" s="14"/>
    </row>
    <row r="93" ht="15">
      <c r="F93" s="14"/>
    </row>
    <row r="94" ht="15">
      <c r="F94" s="14"/>
    </row>
    <row r="95" ht="15">
      <c r="F95" s="14"/>
    </row>
    <row r="96" ht="15">
      <c r="F96" s="14"/>
    </row>
    <row r="97" ht="15">
      <c r="F97" s="14"/>
    </row>
    <row r="98" ht="15">
      <c r="F98" s="14"/>
    </row>
    <row r="99" ht="15">
      <c r="F99" s="14"/>
    </row>
    <row r="100" ht="15">
      <c r="F100" s="14"/>
    </row>
    <row r="101" ht="15">
      <c r="F101" s="14"/>
    </row>
    <row r="102" ht="15">
      <c r="F102" s="14"/>
    </row>
    <row r="103" ht="15">
      <c r="F103" s="14"/>
    </row>
    <row r="104" ht="15">
      <c r="F104" s="14"/>
    </row>
    <row r="105" ht="15">
      <c r="F105" s="14"/>
    </row>
    <row r="106" ht="15">
      <c r="F106" s="14"/>
    </row>
    <row r="107" ht="15">
      <c r="F107" s="14"/>
    </row>
    <row r="108" ht="15">
      <c r="F108" s="14"/>
    </row>
    <row r="109" ht="15">
      <c r="F109" s="14"/>
    </row>
    <row r="110" ht="15">
      <c r="F110" s="14"/>
    </row>
    <row r="111" ht="15">
      <c r="F111" s="14"/>
    </row>
    <row r="112" ht="15">
      <c r="F112" s="14"/>
    </row>
    <row r="113" ht="15">
      <c r="F113" s="14"/>
    </row>
    <row r="114" ht="15">
      <c r="F114" s="14"/>
    </row>
    <row r="115" ht="15">
      <c r="F115" s="14"/>
    </row>
    <row r="116" ht="15">
      <c r="F116" s="14"/>
    </row>
    <row r="117" ht="15">
      <c r="F117" s="14"/>
    </row>
    <row r="118" ht="15">
      <c r="F118" s="14"/>
    </row>
    <row r="119" ht="15">
      <c r="F119" s="14"/>
    </row>
    <row r="120" ht="15">
      <c r="F120" s="14"/>
    </row>
    <row r="121" ht="15">
      <c r="F121" s="14"/>
    </row>
    <row r="122" ht="15">
      <c r="F122" s="14"/>
    </row>
    <row r="123" ht="15">
      <c r="F123" s="14"/>
    </row>
    <row r="124" ht="15">
      <c r="F124" s="14"/>
    </row>
    <row r="125" ht="15">
      <c r="F125" s="14"/>
    </row>
    <row r="126" ht="15">
      <c r="F126" s="14"/>
    </row>
    <row r="127" ht="15">
      <c r="F127" s="14"/>
    </row>
    <row r="128" ht="15">
      <c r="F128" s="14"/>
    </row>
    <row r="129" ht="15">
      <c r="F129" s="14"/>
    </row>
    <row r="130" ht="15">
      <c r="F130" s="14"/>
    </row>
    <row r="131" ht="15">
      <c r="F131" s="14"/>
    </row>
    <row r="132" ht="15">
      <c r="F132" s="14"/>
    </row>
    <row r="133" ht="15">
      <c r="F133" s="14"/>
    </row>
    <row r="134" ht="15">
      <c r="F134" s="14"/>
    </row>
    <row r="135" ht="15">
      <c r="F135" s="14"/>
    </row>
    <row r="136" ht="15">
      <c r="F136" s="14"/>
    </row>
    <row r="137" ht="15">
      <c r="F137" s="14"/>
    </row>
    <row r="138" ht="15">
      <c r="F138" s="14"/>
    </row>
    <row r="139" ht="15">
      <c r="F139" s="14"/>
    </row>
    <row r="140" ht="15">
      <c r="F140" s="14"/>
    </row>
    <row r="141" ht="15">
      <c r="F141" s="14"/>
    </row>
    <row r="142" ht="15">
      <c r="F142" s="14"/>
    </row>
    <row r="143" ht="15">
      <c r="F143" s="14"/>
    </row>
    <row r="144" ht="15">
      <c r="F144" s="14"/>
    </row>
    <row r="145" ht="15">
      <c r="F145" s="14"/>
    </row>
    <row r="146" ht="15">
      <c r="F146" s="14"/>
    </row>
    <row r="147" ht="15">
      <c r="F147" s="14"/>
    </row>
    <row r="148" ht="15">
      <c r="F148" s="14"/>
    </row>
    <row r="149" ht="15">
      <c r="F149" s="14"/>
    </row>
    <row r="150" ht="15">
      <c r="F150" s="14"/>
    </row>
    <row r="151" ht="15">
      <c r="F151" s="14"/>
    </row>
    <row r="152" ht="15">
      <c r="F152" s="14"/>
    </row>
    <row r="153" ht="15">
      <c r="F153" s="14"/>
    </row>
    <row r="154" ht="15">
      <c r="F154" s="14"/>
    </row>
    <row r="155" ht="15">
      <c r="F155" s="14"/>
    </row>
    <row r="156" ht="15">
      <c r="F156" s="14"/>
    </row>
    <row r="157" ht="15">
      <c r="F157" s="14"/>
    </row>
    <row r="158" ht="15">
      <c r="F158" s="14"/>
    </row>
    <row r="159" ht="15">
      <c r="F159" s="14"/>
    </row>
    <row r="160" ht="15">
      <c r="F160" s="14"/>
    </row>
    <row r="161" ht="15">
      <c r="F161" s="14"/>
    </row>
    <row r="162" ht="15">
      <c r="F162" s="14"/>
    </row>
    <row r="163" ht="15">
      <c r="F163" s="14"/>
    </row>
    <row r="164" ht="15">
      <c r="F164" s="14"/>
    </row>
    <row r="165" ht="15">
      <c r="F165" s="14"/>
    </row>
    <row r="166" ht="15">
      <c r="F166" s="14"/>
    </row>
    <row r="167" ht="15">
      <c r="F167" s="14"/>
    </row>
    <row r="168" ht="15">
      <c r="F168" s="14"/>
    </row>
    <row r="169" ht="15">
      <c r="F169" s="14"/>
    </row>
    <row r="170" ht="15">
      <c r="F170" s="14"/>
    </row>
    <row r="171" ht="15">
      <c r="F171" s="14"/>
    </row>
    <row r="172" ht="15">
      <c r="F172" s="14"/>
    </row>
    <row r="173" ht="15">
      <c r="F173" s="14"/>
    </row>
    <row r="174" ht="15">
      <c r="F174" s="14"/>
    </row>
    <row r="175" ht="15">
      <c r="F175" s="14"/>
    </row>
    <row r="176" ht="15">
      <c r="F176" s="14"/>
    </row>
    <row r="177" ht="15">
      <c r="F177" s="14"/>
    </row>
    <row r="178" ht="15">
      <c r="F178" s="14"/>
    </row>
    <row r="179" ht="15">
      <c r="F179" s="14"/>
    </row>
    <row r="180" ht="15">
      <c r="F180" s="14"/>
    </row>
    <row r="181" ht="15">
      <c r="F181" s="14"/>
    </row>
    <row r="182" ht="15">
      <c r="F182" s="14"/>
    </row>
    <row r="183" ht="15">
      <c r="F183" s="14"/>
    </row>
    <row r="184" ht="15">
      <c r="F184" s="14"/>
    </row>
    <row r="185" ht="15">
      <c r="F185" s="14"/>
    </row>
    <row r="186" ht="15">
      <c r="F186" s="14"/>
    </row>
    <row r="187" ht="15">
      <c r="F187" s="14"/>
    </row>
    <row r="188" ht="15">
      <c r="F188" s="14"/>
    </row>
    <row r="189" ht="15">
      <c r="F189" s="14"/>
    </row>
    <row r="190" ht="15">
      <c r="F190" s="14"/>
    </row>
    <row r="191" ht="15">
      <c r="F191" s="14"/>
    </row>
    <row r="192" ht="15">
      <c r="F192" s="14"/>
    </row>
    <row r="193" ht="15">
      <c r="F193" s="14"/>
    </row>
    <row r="194" ht="15">
      <c r="F194" s="14"/>
    </row>
    <row r="195" ht="15">
      <c r="F195" s="14"/>
    </row>
    <row r="196" ht="15">
      <c r="F196" s="14"/>
    </row>
    <row r="197" ht="15">
      <c r="F197" s="14"/>
    </row>
    <row r="198" ht="15">
      <c r="F198" s="14"/>
    </row>
    <row r="199" ht="15">
      <c r="F199" s="14"/>
    </row>
    <row r="200" ht="15">
      <c r="F200" s="14"/>
    </row>
    <row r="201" ht="15">
      <c r="F201" s="14"/>
    </row>
    <row r="202" ht="15">
      <c r="F202" s="14"/>
    </row>
    <row r="203" ht="15">
      <c r="F203" s="14"/>
    </row>
    <row r="204" ht="15">
      <c r="F204" s="14"/>
    </row>
    <row r="205" ht="15">
      <c r="F205" s="14"/>
    </row>
    <row r="206" ht="15">
      <c r="F206" s="14"/>
    </row>
    <row r="207" ht="15">
      <c r="F207" s="14"/>
    </row>
    <row r="208" ht="15">
      <c r="F208" s="14"/>
    </row>
    <row r="209" ht="15">
      <c r="F209" s="14"/>
    </row>
    <row r="210" ht="15">
      <c r="F210" s="14"/>
    </row>
    <row r="211" ht="15">
      <c r="F211" s="14"/>
    </row>
    <row r="212" ht="15">
      <c r="F212" s="14"/>
    </row>
    <row r="213" ht="15">
      <c r="F213" s="14"/>
    </row>
    <row r="214" ht="15">
      <c r="F214" s="14"/>
    </row>
    <row r="215" ht="15">
      <c r="F215" s="14"/>
    </row>
    <row r="216" ht="15">
      <c r="F216" s="14"/>
    </row>
    <row r="217" ht="15">
      <c r="F217" s="14"/>
    </row>
    <row r="218" ht="15">
      <c r="F218" s="14"/>
    </row>
  </sheetData>
  <printOptions/>
  <pageMargins left="0.59" right="0.17" top="1.4" bottom="1" header="0.5" footer="0.5"/>
  <pageSetup horizontalDpi="300" verticalDpi="300" orientation="portrait" paperSize="9" r:id="rId1"/>
  <headerFooter alignWithMargins="0">
    <oddHeader>&amp;L&amp;"Times New Roman,Fet"&amp;12REGISTRERING SKK
 minst 100 registrerade
 hundar 2007&amp;C&amp;"Times New Roman,Fet"&amp;12&amp;A&amp;R&amp;"Times New Roman,Fet"&amp;12SKK 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/>
  <dimension ref="A1:L237"/>
  <sheetViews>
    <sheetView workbookViewId="0" topLeftCell="A1">
      <selection activeCell="B8" sqref="B8"/>
    </sheetView>
  </sheetViews>
  <sheetFormatPr defaultColWidth="9.00390625" defaultRowHeight="12.75"/>
  <cols>
    <col min="1" max="1" width="8.375" style="12" bestFit="1" customWidth="1"/>
    <col min="2" max="2" width="35.50390625" style="19" bestFit="1" customWidth="1"/>
    <col min="3" max="3" width="12.875" style="19" customWidth="1"/>
    <col min="4" max="4" width="10.375" style="12" customWidth="1"/>
    <col min="5" max="5" width="10.625" style="12" customWidth="1"/>
    <col min="6" max="6" width="11.375" style="12" customWidth="1"/>
    <col min="7" max="16384" width="9.75390625" style="12" customWidth="1"/>
  </cols>
  <sheetData>
    <row r="1" spans="1:6" ht="15">
      <c r="A1" s="20"/>
      <c r="B1" s="21" t="s">
        <v>19</v>
      </c>
      <c r="C1" s="22" t="s">
        <v>343</v>
      </c>
      <c r="D1" s="22" t="s">
        <v>323</v>
      </c>
      <c r="E1" s="11" t="s">
        <v>1</v>
      </c>
      <c r="F1" s="11" t="s">
        <v>2</v>
      </c>
    </row>
    <row r="2" spans="1:6" ht="15">
      <c r="A2" s="20"/>
      <c r="B2" s="21"/>
      <c r="C2" s="22"/>
      <c r="D2" s="22"/>
      <c r="E2" s="11"/>
      <c r="F2" s="11"/>
    </row>
    <row r="3" spans="1:12" ht="15">
      <c r="A3" s="27">
        <v>1</v>
      </c>
      <c r="B3" s="49" t="s">
        <v>237</v>
      </c>
      <c r="C3" s="13">
        <v>112</v>
      </c>
      <c r="D3" s="13">
        <v>200</v>
      </c>
      <c r="E3" s="13">
        <f>C3-D3</f>
        <v>-88</v>
      </c>
      <c r="F3" s="23">
        <f>E3/D3</f>
        <v>-0.44</v>
      </c>
      <c r="G3" s="45"/>
      <c r="H3" s="44"/>
      <c r="I3" s="41"/>
      <c r="J3" s="40"/>
      <c r="K3" s="36"/>
      <c r="L3" s="37"/>
    </row>
    <row r="4" spans="1:12" ht="15">
      <c r="A4" s="27">
        <v>2</v>
      </c>
      <c r="B4" s="49" t="s">
        <v>144</v>
      </c>
      <c r="C4" s="13">
        <v>59</v>
      </c>
      <c r="D4" s="13">
        <v>102</v>
      </c>
      <c r="E4" s="13">
        <f>C4-D4</f>
        <v>-43</v>
      </c>
      <c r="F4" s="23">
        <f>E4/D4</f>
        <v>-0.4215686274509804</v>
      </c>
      <c r="G4" s="45"/>
      <c r="H4" s="44"/>
      <c r="I4" s="41"/>
      <c r="J4" s="40"/>
      <c r="K4" s="36"/>
      <c r="L4" s="37"/>
    </row>
    <row r="5" spans="1:12" ht="15">
      <c r="A5" s="27">
        <v>3</v>
      </c>
      <c r="B5" s="49" t="s">
        <v>84</v>
      </c>
      <c r="C5" s="13">
        <v>101</v>
      </c>
      <c r="D5" s="13">
        <v>162</v>
      </c>
      <c r="E5" s="13">
        <f>C5-D5</f>
        <v>-61</v>
      </c>
      <c r="F5" s="23">
        <f>E5/D5</f>
        <v>-0.3765432098765432</v>
      </c>
      <c r="G5" s="45"/>
      <c r="H5" s="44"/>
      <c r="I5" s="41"/>
      <c r="J5" s="40"/>
      <c r="K5" s="36"/>
      <c r="L5" s="37"/>
    </row>
    <row r="6" spans="1:12" ht="15">
      <c r="A6" s="27">
        <v>4</v>
      </c>
      <c r="B6" s="49" t="s">
        <v>97</v>
      </c>
      <c r="C6" s="13">
        <v>88</v>
      </c>
      <c r="D6" s="13">
        <v>137</v>
      </c>
      <c r="E6" s="13">
        <f>C6-D6</f>
        <v>-49</v>
      </c>
      <c r="F6" s="23">
        <f>E6/D6</f>
        <v>-0.35766423357664234</v>
      </c>
      <c r="G6" s="45"/>
      <c r="H6" s="44"/>
      <c r="I6" s="41"/>
      <c r="J6" s="40"/>
      <c r="K6" s="36"/>
      <c r="L6" s="37"/>
    </row>
    <row r="7" spans="1:12" ht="15">
      <c r="A7" s="27">
        <v>5</v>
      </c>
      <c r="B7" s="49" t="s">
        <v>129</v>
      </c>
      <c r="C7" s="13">
        <v>72</v>
      </c>
      <c r="D7" s="13">
        <v>108</v>
      </c>
      <c r="E7" s="13">
        <f>C7-D7</f>
        <v>-36</v>
      </c>
      <c r="F7" s="23">
        <f>E7/D7</f>
        <v>-0.3333333333333333</v>
      </c>
      <c r="G7" s="45"/>
      <c r="H7" s="44"/>
      <c r="I7" s="41"/>
      <c r="J7" s="40"/>
      <c r="K7" s="36"/>
      <c r="L7" s="37"/>
    </row>
    <row r="8" spans="1:12" ht="15">
      <c r="A8" s="27">
        <v>6</v>
      </c>
      <c r="B8" s="49" t="s">
        <v>66</v>
      </c>
      <c r="C8" s="13">
        <v>139</v>
      </c>
      <c r="D8" s="13">
        <v>204</v>
      </c>
      <c r="E8" s="13">
        <f>C8-D8</f>
        <v>-65</v>
      </c>
      <c r="F8" s="23">
        <f>E8/D8</f>
        <v>-0.31862745098039214</v>
      </c>
      <c r="G8" s="45"/>
      <c r="H8" s="44"/>
      <c r="I8" s="41"/>
      <c r="J8" s="40"/>
      <c r="K8" s="36"/>
      <c r="L8" s="37"/>
    </row>
    <row r="9" spans="1:12" ht="15">
      <c r="A9" s="27">
        <v>7</v>
      </c>
      <c r="B9" s="49" t="s">
        <v>154</v>
      </c>
      <c r="C9" s="13">
        <v>119</v>
      </c>
      <c r="D9" s="13">
        <v>174</v>
      </c>
      <c r="E9" s="13">
        <f>C9-D9</f>
        <v>-55</v>
      </c>
      <c r="F9" s="23">
        <f>E9/D9</f>
        <v>-0.3160919540229885</v>
      </c>
      <c r="G9" s="45"/>
      <c r="H9" s="44"/>
      <c r="I9" s="41"/>
      <c r="J9" s="40"/>
      <c r="K9" s="36"/>
      <c r="L9" s="37"/>
    </row>
    <row r="10" spans="1:12" ht="15">
      <c r="A10" s="27">
        <v>8</v>
      </c>
      <c r="B10" s="49" t="s">
        <v>25</v>
      </c>
      <c r="C10" s="13">
        <v>611</v>
      </c>
      <c r="D10" s="13">
        <v>864</v>
      </c>
      <c r="E10" s="13">
        <f>C10-D10</f>
        <v>-253</v>
      </c>
      <c r="F10" s="23">
        <f>E10/D10</f>
        <v>-0.29282407407407407</v>
      </c>
      <c r="G10" s="45"/>
      <c r="H10" s="44"/>
      <c r="I10" s="41"/>
      <c r="J10" s="40"/>
      <c r="K10" s="36"/>
      <c r="L10" s="37"/>
    </row>
    <row r="11" spans="1:12" ht="15">
      <c r="A11" s="27">
        <v>9</v>
      </c>
      <c r="B11" s="49" t="s">
        <v>62</v>
      </c>
      <c r="C11" s="13">
        <v>131</v>
      </c>
      <c r="D11" s="13">
        <v>185</v>
      </c>
      <c r="E11" s="13">
        <f>C11-D11</f>
        <v>-54</v>
      </c>
      <c r="F11" s="23">
        <f>E11/D11</f>
        <v>-0.2918918918918919</v>
      </c>
      <c r="G11" s="45"/>
      <c r="H11" s="44"/>
      <c r="I11" s="41"/>
      <c r="J11" s="40"/>
      <c r="K11" s="36"/>
      <c r="L11" s="37"/>
    </row>
    <row r="12" spans="1:12" ht="15">
      <c r="A12" s="27">
        <v>10</v>
      </c>
      <c r="B12" s="49" t="s">
        <v>224</v>
      </c>
      <c r="C12" s="13">
        <v>363</v>
      </c>
      <c r="D12" s="13">
        <v>508</v>
      </c>
      <c r="E12" s="36">
        <f>C12-D12</f>
        <v>-145</v>
      </c>
      <c r="F12" s="37">
        <f>E12/D12</f>
        <v>-0.2854330708661417</v>
      </c>
      <c r="G12" s="45"/>
      <c r="H12" s="44"/>
      <c r="I12" s="41"/>
      <c r="J12" s="40"/>
      <c r="K12" s="36"/>
      <c r="L12" s="37"/>
    </row>
    <row r="13" spans="1:12" ht="15">
      <c r="A13" s="27">
        <v>11</v>
      </c>
      <c r="B13" s="49" t="s">
        <v>206</v>
      </c>
      <c r="C13" s="13">
        <v>169</v>
      </c>
      <c r="D13" s="13">
        <v>235</v>
      </c>
      <c r="E13" s="13">
        <f>C13-D13</f>
        <v>-66</v>
      </c>
      <c r="F13" s="23">
        <f>E13/D13</f>
        <v>-0.28085106382978725</v>
      </c>
      <c r="G13" s="45"/>
      <c r="H13" s="44"/>
      <c r="I13" s="41"/>
      <c r="J13" s="40"/>
      <c r="K13" s="36"/>
      <c r="L13" s="37"/>
    </row>
    <row r="14" spans="1:12" ht="15">
      <c r="A14" s="27">
        <v>12</v>
      </c>
      <c r="B14" s="49" t="s">
        <v>134</v>
      </c>
      <c r="C14" s="13">
        <v>83</v>
      </c>
      <c r="D14" s="13">
        <v>115</v>
      </c>
      <c r="E14" s="13">
        <f>C14-D14</f>
        <v>-32</v>
      </c>
      <c r="F14" s="23">
        <f>E14/D14</f>
        <v>-0.2782608695652174</v>
      </c>
      <c r="G14" s="45"/>
      <c r="H14" s="44"/>
      <c r="I14" s="41"/>
      <c r="J14" s="40"/>
      <c r="K14" s="36"/>
      <c r="L14" s="37"/>
    </row>
    <row r="15" spans="1:12" ht="15">
      <c r="A15" s="27">
        <v>13</v>
      </c>
      <c r="B15" s="49" t="s">
        <v>211</v>
      </c>
      <c r="C15" s="13">
        <v>170</v>
      </c>
      <c r="D15" s="13">
        <v>233</v>
      </c>
      <c r="E15" s="13">
        <f>C15-D15</f>
        <v>-63</v>
      </c>
      <c r="F15" s="23">
        <f>E15/D15</f>
        <v>-0.2703862660944206</v>
      </c>
      <c r="G15" s="45"/>
      <c r="H15" s="44"/>
      <c r="I15" s="41"/>
      <c r="J15" s="40"/>
      <c r="K15" s="36"/>
      <c r="L15" s="37"/>
    </row>
    <row r="16" spans="1:12" ht="15">
      <c r="A16" s="27">
        <v>14</v>
      </c>
      <c r="B16" s="49" t="s">
        <v>101</v>
      </c>
      <c r="C16" s="13">
        <v>213</v>
      </c>
      <c r="D16" s="13">
        <v>290</v>
      </c>
      <c r="E16" s="13">
        <f>C16-D16</f>
        <v>-77</v>
      </c>
      <c r="F16" s="23">
        <f>E16/D16</f>
        <v>-0.2655172413793103</v>
      </c>
      <c r="G16" s="45"/>
      <c r="H16" s="44"/>
      <c r="I16" s="41"/>
      <c r="J16" s="40"/>
      <c r="K16" s="36"/>
      <c r="L16" s="37"/>
    </row>
    <row r="17" spans="1:12" ht="15">
      <c r="A17" s="27">
        <v>15</v>
      </c>
      <c r="B17" s="49" t="s">
        <v>290</v>
      </c>
      <c r="C17" s="13">
        <v>349</v>
      </c>
      <c r="D17" s="13">
        <v>471</v>
      </c>
      <c r="E17" s="13">
        <f>C17-D17</f>
        <v>-122</v>
      </c>
      <c r="F17" s="23">
        <f>E17/D17</f>
        <v>-0.25902335456475584</v>
      </c>
      <c r="G17" s="45"/>
      <c r="H17" s="44"/>
      <c r="I17" s="41"/>
      <c r="J17" s="40"/>
      <c r="K17" s="36"/>
      <c r="L17" s="37"/>
    </row>
    <row r="18" spans="1:12" ht="15">
      <c r="A18" s="27">
        <v>16</v>
      </c>
      <c r="B18" s="49" t="s">
        <v>79</v>
      </c>
      <c r="C18" s="13">
        <v>144</v>
      </c>
      <c r="D18" s="13">
        <v>194</v>
      </c>
      <c r="E18" s="13">
        <f>C18-D18</f>
        <v>-50</v>
      </c>
      <c r="F18" s="23">
        <f>E18/D18</f>
        <v>-0.25773195876288657</v>
      </c>
      <c r="G18" s="45"/>
      <c r="H18" s="44"/>
      <c r="I18" s="41"/>
      <c r="J18" s="40"/>
      <c r="K18" s="36"/>
      <c r="L18" s="37"/>
    </row>
    <row r="19" spans="1:12" ht="15">
      <c r="A19" s="27">
        <v>17</v>
      </c>
      <c r="B19" s="49" t="s">
        <v>227</v>
      </c>
      <c r="C19" s="13">
        <v>410</v>
      </c>
      <c r="D19" s="13">
        <v>549</v>
      </c>
      <c r="E19" s="13">
        <f>C19-D19</f>
        <v>-139</v>
      </c>
      <c r="F19" s="23">
        <f>E19/D19</f>
        <v>-0.25318761384335153</v>
      </c>
      <c r="G19" s="45"/>
      <c r="H19" s="44"/>
      <c r="I19" s="41"/>
      <c r="J19" s="40"/>
      <c r="K19" s="36"/>
      <c r="L19" s="37"/>
    </row>
    <row r="20" spans="1:12" ht="15">
      <c r="A20" s="27">
        <v>18</v>
      </c>
      <c r="B20" s="49" t="s">
        <v>110</v>
      </c>
      <c r="C20" s="13">
        <v>80</v>
      </c>
      <c r="D20" s="13">
        <v>107</v>
      </c>
      <c r="E20" s="13">
        <f>C20-D20</f>
        <v>-27</v>
      </c>
      <c r="F20" s="23">
        <f>E20/D20</f>
        <v>-0.2523364485981308</v>
      </c>
      <c r="G20" s="45"/>
      <c r="H20" s="44"/>
      <c r="I20" s="41"/>
      <c r="J20" s="40"/>
      <c r="K20" s="36"/>
      <c r="L20" s="37"/>
    </row>
    <row r="21" spans="1:12" ht="15">
      <c r="A21" s="27">
        <v>19</v>
      </c>
      <c r="B21" s="49" t="s">
        <v>198</v>
      </c>
      <c r="C21" s="13">
        <v>110</v>
      </c>
      <c r="D21" s="13">
        <v>144</v>
      </c>
      <c r="E21" s="13">
        <f>C21-D21</f>
        <v>-34</v>
      </c>
      <c r="F21" s="23">
        <f>E21/D21</f>
        <v>-0.2361111111111111</v>
      </c>
      <c r="G21" s="45"/>
      <c r="H21" s="44"/>
      <c r="I21" s="41"/>
      <c r="J21" s="40"/>
      <c r="K21" s="36"/>
      <c r="L21" s="37"/>
    </row>
    <row r="22" spans="1:12" ht="15">
      <c r="A22" s="27">
        <v>20</v>
      </c>
      <c r="B22" s="49" t="s">
        <v>213</v>
      </c>
      <c r="C22" s="13">
        <v>132</v>
      </c>
      <c r="D22" s="13">
        <v>171</v>
      </c>
      <c r="E22" s="13">
        <f>C22-D22</f>
        <v>-39</v>
      </c>
      <c r="F22" s="23">
        <f>E22/D22</f>
        <v>-0.22807017543859648</v>
      </c>
      <c r="G22" s="45"/>
      <c r="H22" s="44"/>
      <c r="I22" s="41"/>
      <c r="J22" s="40"/>
      <c r="K22" s="36"/>
      <c r="L22" s="37"/>
    </row>
    <row r="23" spans="1:12" ht="15">
      <c r="A23" s="30" t="s">
        <v>39</v>
      </c>
      <c r="B23" s="39"/>
      <c r="C23" s="30">
        <f>SUM(C3:C22)</f>
        <v>3655</v>
      </c>
      <c r="D23" s="30">
        <f>SUM(D3:D22)</f>
        <v>5153</v>
      </c>
      <c r="E23" s="30">
        <f>SUM(E3:E22)</f>
        <v>-1498</v>
      </c>
      <c r="F23" s="24">
        <f>E23/D23</f>
        <v>-0.2907044440131962</v>
      </c>
      <c r="G23" s="45"/>
      <c r="H23" s="44"/>
      <c r="I23" s="41"/>
      <c r="J23" s="40"/>
      <c r="K23" s="36"/>
      <c r="L23" s="37"/>
    </row>
    <row r="24" spans="1:12" ht="15">
      <c r="A24" s="28"/>
      <c r="B24" s="30"/>
      <c r="C24" s="29"/>
      <c r="D24" s="13"/>
      <c r="E24" s="23"/>
      <c r="G24" s="45"/>
      <c r="H24" s="44"/>
      <c r="I24" s="41"/>
      <c r="J24" s="40"/>
      <c r="K24" s="36"/>
      <c r="L24" s="37"/>
    </row>
    <row r="25" spans="1:12" ht="15">
      <c r="A25" s="28"/>
      <c r="B25" s="29"/>
      <c r="C25" s="29"/>
      <c r="D25" s="13"/>
      <c r="E25" s="23"/>
      <c r="G25" s="45"/>
      <c r="H25" s="44"/>
      <c r="I25" s="41"/>
      <c r="J25" s="40"/>
      <c r="K25" s="36"/>
      <c r="L25" s="37"/>
    </row>
    <row r="26" spans="1:12" ht="15">
      <c r="A26" s="31"/>
      <c r="B26" s="49"/>
      <c r="C26" s="13"/>
      <c r="D26" s="13"/>
      <c r="E26" s="14"/>
      <c r="G26" s="45"/>
      <c r="H26" s="44"/>
      <c r="I26" s="41"/>
      <c r="J26" s="40"/>
      <c r="K26" s="36"/>
      <c r="L26" s="37"/>
    </row>
    <row r="27" spans="1:12" ht="15">
      <c r="A27" s="31"/>
      <c r="B27" s="49"/>
      <c r="C27" s="13"/>
      <c r="D27" s="13"/>
      <c r="E27" s="14"/>
      <c r="G27" s="45"/>
      <c r="H27" s="44"/>
      <c r="I27" s="41"/>
      <c r="J27" s="40"/>
      <c r="K27" s="36"/>
      <c r="L27" s="37"/>
    </row>
    <row r="28" spans="1:12" ht="15">
      <c r="A28" s="31"/>
      <c r="B28" s="49"/>
      <c r="C28" s="13"/>
      <c r="D28" s="13"/>
      <c r="E28" s="14"/>
      <c r="G28" s="45"/>
      <c r="H28" s="44"/>
      <c r="I28" s="41"/>
      <c r="J28" s="40"/>
      <c r="K28" s="36"/>
      <c r="L28" s="37"/>
    </row>
    <row r="29" spans="1:12" ht="15">
      <c r="A29" s="31"/>
      <c r="B29" s="49"/>
      <c r="C29" s="13"/>
      <c r="D29" s="13"/>
      <c r="E29" s="14"/>
      <c r="G29" s="45"/>
      <c r="H29" s="44"/>
      <c r="I29" s="41"/>
      <c r="J29" s="40"/>
      <c r="K29" s="36"/>
      <c r="L29" s="37"/>
    </row>
    <row r="30" spans="1:12" ht="15">
      <c r="A30" s="31"/>
      <c r="B30" s="49"/>
      <c r="C30" s="13"/>
      <c r="D30" s="13"/>
      <c r="E30" s="14"/>
      <c r="G30" s="45"/>
      <c r="H30" s="44"/>
      <c r="I30" s="41"/>
      <c r="J30" s="40"/>
      <c r="K30" s="36"/>
      <c r="L30" s="37"/>
    </row>
    <row r="31" spans="1:12" ht="15">
      <c r="A31" s="31"/>
      <c r="B31" s="49"/>
      <c r="C31" s="13"/>
      <c r="D31" s="13"/>
      <c r="E31" s="14"/>
      <c r="G31" s="45"/>
      <c r="H31" s="44"/>
      <c r="I31" s="41"/>
      <c r="J31" s="40"/>
      <c r="K31" s="36"/>
      <c r="L31" s="37"/>
    </row>
    <row r="32" spans="1:12" ht="15">
      <c r="A32" s="31"/>
      <c r="B32" s="49"/>
      <c r="C32" s="13"/>
      <c r="D32" s="13"/>
      <c r="E32" s="14"/>
      <c r="G32" s="45"/>
      <c r="H32" s="44"/>
      <c r="I32" s="41"/>
      <c r="J32" s="40"/>
      <c r="K32" s="36"/>
      <c r="L32" s="37"/>
    </row>
    <row r="33" spans="1:12" ht="15">
      <c r="A33" s="31"/>
      <c r="B33" s="49"/>
      <c r="C33" s="13"/>
      <c r="D33" s="13"/>
      <c r="E33" s="14"/>
      <c r="G33" s="45"/>
      <c r="H33" s="44"/>
      <c r="I33" s="41"/>
      <c r="J33" s="40"/>
      <c r="K33" s="36"/>
      <c r="L33" s="37"/>
    </row>
    <row r="34" spans="1:12" ht="15">
      <c r="A34" s="31"/>
      <c r="B34" s="49"/>
      <c r="C34" s="13"/>
      <c r="D34" s="13"/>
      <c r="E34" s="14"/>
      <c r="G34" s="45"/>
      <c r="H34" s="44"/>
      <c r="I34" s="41"/>
      <c r="J34" s="40"/>
      <c r="K34" s="36"/>
      <c r="L34" s="37"/>
    </row>
    <row r="35" spans="1:12" ht="15">
      <c r="A35" s="31"/>
      <c r="B35" s="49"/>
      <c r="C35" s="13"/>
      <c r="D35" s="13"/>
      <c r="E35" s="14"/>
      <c r="G35" s="45"/>
      <c r="H35" s="44"/>
      <c r="I35" s="41"/>
      <c r="J35" s="40"/>
      <c r="K35" s="36"/>
      <c r="L35" s="37"/>
    </row>
    <row r="36" spans="1:12" ht="15">
      <c r="A36" s="31"/>
      <c r="B36" s="49"/>
      <c r="C36" s="13"/>
      <c r="D36" s="13"/>
      <c r="E36" s="14"/>
      <c r="G36" s="45"/>
      <c r="H36" s="44"/>
      <c r="I36" s="41"/>
      <c r="J36" s="40"/>
      <c r="K36" s="36"/>
      <c r="L36" s="37"/>
    </row>
    <row r="37" spans="1:12" ht="15">
      <c r="A37" s="31"/>
      <c r="B37" s="49"/>
      <c r="C37" s="13"/>
      <c r="D37" s="13"/>
      <c r="E37" s="14"/>
      <c r="G37" s="45"/>
      <c r="H37" s="44"/>
      <c r="I37" s="41"/>
      <c r="J37" s="40"/>
      <c r="K37" s="36"/>
      <c r="L37" s="37"/>
    </row>
    <row r="38" spans="1:5" ht="15">
      <c r="A38" s="31"/>
      <c r="B38" s="49"/>
      <c r="C38" s="13"/>
      <c r="D38" s="13"/>
      <c r="E38" s="14"/>
    </row>
    <row r="39" spans="1:5" ht="15">
      <c r="A39" s="31"/>
      <c r="B39" s="49"/>
      <c r="C39" s="13"/>
      <c r="D39" s="13"/>
      <c r="E39" s="14"/>
    </row>
    <row r="40" spans="1:5" ht="15">
      <c r="A40" s="31"/>
      <c r="B40" s="49"/>
      <c r="C40" s="13"/>
      <c r="D40" s="13"/>
      <c r="E40" s="14"/>
    </row>
    <row r="41" spans="1:5" ht="15">
      <c r="A41" s="31"/>
      <c r="B41" s="49"/>
      <c r="C41" s="13"/>
      <c r="D41" s="13"/>
      <c r="E41" s="14"/>
    </row>
    <row r="42" spans="1:5" ht="15">
      <c r="A42" s="31"/>
      <c r="B42" s="49"/>
      <c r="C42" s="13"/>
      <c r="D42" s="13"/>
      <c r="E42" s="14"/>
    </row>
    <row r="43" spans="1:5" ht="15">
      <c r="A43" s="31"/>
      <c r="B43" s="49"/>
      <c r="C43" s="13"/>
      <c r="D43" s="13"/>
      <c r="E43" s="14"/>
    </row>
    <row r="44" spans="1:5" ht="15">
      <c r="A44" s="31"/>
      <c r="B44" s="49"/>
      <c r="C44" s="13"/>
      <c r="D44" s="13"/>
      <c r="E44" s="14"/>
    </row>
    <row r="45" spans="1:5" ht="15">
      <c r="A45" s="31"/>
      <c r="B45" s="49"/>
      <c r="C45" s="13"/>
      <c r="D45" s="13"/>
      <c r="E45" s="14"/>
    </row>
    <row r="46" spans="2:5" ht="15">
      <c r="B46" s="49"/>
      <c r="C46" s="13"/>
      <c r="D46" s="13"/>
      <c r="E46" s="14"/>
    </row>
    <row r="47" spans="2:5" ht="15">
      <c r="B47" s="49"/>
      <c r="C47" s="13"/>
      <c r="D47" s="13"/>
      <c r="E47" s="14"/>
    </row>
    <row r="48" spans="2:5" ht="15">
      <c r="B48" s="49"/>
      <c r="C48" s="13"/>
      <c r="D48" s="13"/>
      <c r="E48" s="14"/>
    </row>
    <row r="49" spans="2:5" ht="15">
      <c r="B49" s="49"/>
      <c r="C49" s="13"/>
      <c r="D49" s="13"/>
      <c r="E49" s="14"/>
    </row>
    <row r="50" spans="2:5" ht="15">
      <c r="B50" s="49"/>
      <c r="C50" s="13"/>
      <c r="D50" s="13"/>
      <c r="E50" s="14"/>
    </row>
    <row r="51" spans="2:5" ht="15">
      <c r="B51" s="49"/>
      <c r="C51" s="13"/>
      <c r="D51" s="13"/>
      <c r="E51" s="14"/>
    </row>
    <row r="52" spans="2:5" ht="15">
      <c r="B52" s="49"/>
      <c r="C52" s="13"/>
      <c r="D52" s="13"/>
      <c r="E52" s="14"/>
    </row>
    <row r="53" spans="2:5" ht="15">
      <c r="B53" s="49"/>
      <c r="C53" s="13"/>
      <c r="D53" s="13"/>
      <c r="E53" s="14"/>
    </row>
    <row r="54" spans="2:5" ht="15">
      <c r="B54" s="49"/>
      <c r="C54" s="13"/>
      <c r="D54" s="13"/>
      <c r="E54" s="14"/>
    </row>
    <row r="55" spans="2:5" ht="15">
      <c r="B55" s="49"/>
      <c r="C55" s="13"/>
      <c r="D55" s="13"/>
      <c r="E55" s="14"/>
    </row>
    <row r="56" spans="2:5" ht="15">
      <c r="B56" s="49"/>
      <c r="C56" s="13"/>
      <c r="D56" s="13"/>
      <c r="E56" s="14"/>
    </row>
    <row r="57" spans="2:5" ht="15">
      <c r="B57" s="49"/>
      <c r="C57" s="13"/>
      <c r="D57" s="13"/>
      <c r="E57" s="14"/>
    </row>
    <row r="58" spans="2:5" ht="15">
      <c r="B58" s="49"/>
      <c r="C58" s="13"/>
      <c r="D58" s="13"/>
      <c r="E58" s="14"/>
    </row>
    <row r="59" spans="2:5" ht="15">
      <c r="B59" s="49"/>
      <c r="C59" s="13"/>
      <c r="D59" s="13"/>
      <c r="E59" s="14"/>
    </row>
    <row r="60" spans="2:5" ht="15">
      <c r="B60" s="49"/>
      <c r="C60" s="13"/>
      <c r="D60" s="13"/>
      <c r="E60" s="14"/>
    </row>
    <row r="61" spans="2:5" ht="15">
      <c r="B61" s="49"/>
      <c r="C61" s="13"/>
      <c r="D61" s="13"/>
      <c r="E61" s="14"/>
    </row>
    <row r="62" spans="2:5" ht="15">
      <c r="B62" s="49"/>
      <c r="C62" s="13"/>
      <c r="D62" s="13"/>
      <c r="E62" s="14"/>
    </row>
    <row r="63" spans="2:5" ht="15">
      <c r="B63" s="49"/>
      <c r="C63" s="13"/>
      <c r="D63" s="13"/>
      <c r="E63" s="14"/>
    </row>
    <row r="64" spans="2:5" ht="15">
      <c r="B64" s="49"/>
      <c r="C64" s="13"/>
      <c r="D64" s="13"/>
      <c r="E64" s="14"/>
    </row>
    <row r="65" spans="2:5" ht="15">
      <c r="B65" s="49"/>
      <c r="C65" s="13"/>
      <c r="D65" s="13"/>
      <c r="E65" s="14"/>
    </row>
    <row r="66" spans="2:5" ht="15">
      <c r="B66" s="49"/>
      <c r="C66" s="13"/>
      <c r="D66" s="13"/>
      <c r="E66" s="14"/>
    </row>
    <row r="67" spans="2:5" ht="15">
      <c r="B67" s="49"/>
      <c r="C67" s="13"/>
      <c r="D67" s="13"/>
      <c r="E67" s="14"/>
    </row>
    <row r="68" spans="2:5" ht="15">
      <c r="B68" s="49"/>
      <c r="C68" s="13"/>
      <c r="D68" s="13"/>
      <c r="E68" s="14"/>
    </row>
    <row r="69" spans="2:5" ht="15">
      <c r="B69" s="49"/>
      <c r="C69" s="13"/>
      <c r="D69" s="13"/>
      <c r="E69" s="14"/>
    </row>
    <row r="70" spans="2:5" ht="15">
      <c r="B70" s="49"/>
      <c r="C70" s="13"/>
      <c r="D70" s="13"/>
      <c r="E70" s="14"/>
    </row>
    <row r="71" spans="2:5" ht="15">
      <c r="B71" s="49"/>
      <c r="C71" s="13"/>
      <c r="D71" s="13"/>
      <c r="E71" s="14"/>
    </row>
    <row r="72" spans="2:5" ht="15">
      <c r="B72" s="49"/>
      <c r="C72" s="13"/>
      <c r="D72" s="13"/>
      <c r="E72" s="14"/>
    </row>
    <row r="73" spans="2:5" ht="15">
      <c r="B73" s="49"/>
      <c r="C73" s="13"/>
      <c r="D73" s="13"/>
      <c r="E73" s="14"/>
    </row>
    <row r="74" spans="2:5" ht="15">
      <c r="B74" s="49"/>
      <c r="C74" s="13"/>
      <c r="D74" s="13"/>
      <c r="E74" s="14"/>
    </row>
    <row r="75" spans="2:5" ht="15">
      <c r="B75" s="49"/>
      <c r="C75" s="13"/>
      <c r="D75" s="13"/>
      <c r="E75" s="14"/>
    </row>
    <row r="76" spans="2:5" ht="15">
      <c r="B76" s="49"/>
      <c r="C76" s="13"/>
      <c r="D76" s="13"/>
      <c r="E76" s="14"/>
    </row>
    <row r="77" spans="2:5" ht="15">
      <c r="B77" s="49"/>
      <c r="C77" s="13"/>
      <c r="D77" s="13"/>
      <c r="E77" s="14"/>
    </row>
    <row r="78" spans="2:5" ht="15">
      <c r="B78" s="49"/>
      <c r="C78" s="13"/>
      <c r="D78" s="13"/>
      <c r="E78" s="14"/>
    </row>
    <row r="79" spans="2:5" ht="15">
      <c r="B79" s="49"/>
      <c r="C79" s="13"/>
      <c r="D79" s="13"/>
      <c r="E79" s="14"/>
    </row>
    <row r="80" spans="2:5" ht="15">
      <c r="B80" s="49"/>
      <c r="C80" s="13"/>
      <c r="D80" s="13"/>
      <c r="E80" s="14"/>
    </row>
    <row r="81" spans="2:5" ht="15">
      <c r="B81" s="49"/>
      <c r="C81" s="13"/>
      <c r="D81" s="13"/>
      <c r="E81" s="14"/>
    </row>
    <row r="82" spans="2:5" ht="15">
      <c r="B82" s="49"/>
      <c r="C82" s="13"/>
      <c r="D82" s="13"/>
      <c r="E82" s="14"/>
    </row>
    <row r="83" spans="2:5" ht="15">
      <c r="B83" s="49"/>
      <c r="C83" s="13"/>
      <c r="D83" s="13"/>
      <c r="E83" s="14"/>
    </row>
    <row r="84" spans="2:5" ht="15">
      <c r="B84" s="49"/>
      <c r="C84" s="13"/>
      <c r="D84" s="13"/>
      <c r="E84" s="14"/>
    </row>
    <row r="85" spans="2:5" ht="15">
      <c r="B85" s="49"/>
      <c r="C85" s="13"/>
      <c r="D85" s="13"/>
      <c r="E85" s="14"/>
    </row>
    <row r="86" spans="2:5" ht="15">
      <c r="B86" s="49"/>
      <c r="C86" s="13"/>
      <c r="D86" s="13"/>
      <c r="E86" s="14"/>
    </row>
    <row r="87" spans="2:5" ht="15">
      <c r="B87" s="49"/>
      <c r="C87" s="13"/>
      <c r="D87" s="13"/>
      <c r="E87" s="14"/>
    </row>
    <row r="88" spans="2:5" ht="15">
      <c r="B88" s="49"/>
      <c r="C88" s="13"/>
      <c r="D88" s="13"/>
      <c r="E88" s="14"/>
    </row>
    <row r="89" spans="2:5" ht="15">
      <c r="B89" s="49"/>
      <c r="C89" s="13"/>
      <c r="D89" s="13"/>
      <c r="E89" s="14"/>
    </row>
    <row r="90" spans="2:5" ht="15">
      <c r="B90" s="49"/>
      <c r="C90" s="13"/>
      <c r="D90" s="13"/>
      <c r="E90" s="14"/>
    </row>
    <row r="91" spans="2:5" ht="15">
      <c r="B91" s="49"/>
      <c r="C91" s="13"/>
      <c r="D91" s="13"/>
      <c r="E91" s="14"/>
    </row>
    <row r="92" spans="2:5" ht="15">
      <c r="B92" s="49"/>
      <c r="C92" s="13"/>
      <c r="D92" s="13"/>
      <c r="E92" s="14"/>
    </row>
    <row r="93" spans="2:5" ht="15">
      <c r="B93" s="49"/>
      <c r="C93" s="13"/>
      <c r="D93" s="13"/>
      <c r="E93" s="14"/>
    </row>
    <row r="94" ht="15">
      <c r="E94" s="14"/>
    </row>
    <row r="95" ht="15">
      <c r="E95" s="14"/>
    </row>
    <row r="96" ht="15">
      <c r="E96" s="14"/>
    </row>
    <row r="97" ht="15">
      <c r="E97" s="14"/>
    </row>
    <row r="98" ht="15">
      <c r="E98" s="14"/>
    </row>
    <row r="99" ht="15">
      <c r="E99" s="14"/>
    </row>
    <row r="100" ht="15">
      <c r="E100" s="14"/>
    </row>
    <row r="101" ht="15">
      <c r="E101" s="14"/>
    </row>
    <row r="102" ht="15">
      <c r="E102" s="14"/>
    </row>
    <row r="103" ht="15">
      <c r="E103" s="14"/>
    </row>
    <row r="104" ht="15">
      <c r="E104" s="14"/>
    </row>
    <row r="105" ht="15">
      <c r="E105" s="14"/>
    </row>
    <row r="106" ht="15">
      <c r="E106" s="14"/>
    </row>
    <row r="107" ht="15">
      <c r="E107" s="14"/>
    </row>
    <row r="108" ht="15">
      <c r="E108" s="14"/>
    </row>
    <row r="109" ht="15">
      <c r="E109" s="14"/>
    </row>
    <row r="110" ht="15">
      <c r="E110" s="14"/>
    </row>
    <row r="111" ht="15">
      <c r="E111" s="14"/>
    </row>
    <row r="112" ht="15">
      <c r="E112" s="14"/>
    </row>
    <row r="113" ht="15">
      <c r="E113" s="14"/>
    </row>
    <row r="114" ht="15">
      <c r="E114" s="14"/>
    </row>
    <row r="115" ht="15">
      <c r="E115" s="14"/>
    </row>
    <row r="116" ht="15">
      <c r="E116" s="14"/>
    </row>
    <row r="117" ht="15">
      <c r="E117" s="14"/>
    </row>
    <row r="118" ht="15">
      <c r="E118" s="14"/>
    </row>
    <row r="119" ht="15">
      <c r="E119" s="14"/>
    </row>
    <row r="120" ht="15">
      <c r="E120" s="14"/>
    </row>
    <row r="121" ht="15">
      <c r="E121" s="14"/>
    </row>
    <row r="122" ht="15">
      <c r="E122" s="14"/>
    </row>
    <row r="123" ht="15">
      <c r="E123" s="14"/>
    </row>
    <row r="124" ht="15">
      <c r="E124" s="14"/>
    </row>
    <row r="125" ht="15">
      <c r="E125" s="14"/>
    </row>
    <row r="126" ht="15">
      <c r="E126" s="14"/>
    </row>
    <row r="127" ht="15">
      <c r="E127" s="14"/>
    </row>
    <row r="128" ht="15">
      <c r="E128" s="14"/>
    </row>
    <row r="129" ht="15">
      <c r="E129" s="14"/>
    </row>
    <row r="130" ht="15">
      <c r="E130" s="14"/>
    </row>
    <row r="131" ht="15">
      <c r="E131" s="14"/>
    </row>
    <row r="132" ht="15">
      <c r="E132" s="14"/>
    </row>
    <row r="133" ht="15">
      <c r="E133" s="14"/>
    </row>
    <row r="134" ht="15">
      <c r="E134" s="14"/>
    </row>
    <row r="135" ht="15">
      <c r="E135" s="14"/>
    </row>
    <row r="136" ht="15">
      <c r="E136" s="14"/>
    </row>
    <row r="137" ht="15">
      <c r="E137" s="14"/>
    </row>
    <row r="138" ht="15">
      <c r="E138" s="14"/>
    </row>
    <row r="139" ht="15">
      <c r="E139" s="14"/>
    </row>
    <row r="140" ht="15">
      <c r="E140" s="14"/>
    </row>
    <row r="141" ht="15">
      <c r="E141" s="14"/>
    </row>
    <row r="142" ht="15">
      <c r="E142" s="14"/>
    </row>
    <row r="143" ht="15">
      <c r="E143" s="14"/>
    </row>
    <row r="144" ht="15">
      <c r="E144" s="14"/>
    </row>
    <row r="145" ht="15">
      <c r="E145" s="14"/>
    </row>
    <row r="146" ht="15">
      <c r="E146" s="14"/>
    </row>
    <row r="147" ht="15">
      <c r="E147" s="14"/>
    </row>
    <row r="148" ht="15">
      <c r="E148" s="14"/>
    </row>
    <row r="149" ht="15">
      <c r="E149" s="14"/>
    </row>
    <row r="150" ht="15">
      <c r="E150" s="14"/>
    </row>
    <row r="151" ht="15">
      <c r="E151" s="14"/>
    </row>
    <row r="152" ht="15">
      <c r="E152" s="14"/>
    </row>
    <row r="153" ht="15">
      <c r="E153" s="14"/>
    </row>
    <row r="154" ht="15">
      <c r="E154" s="14"/>
    </row>
    <row r="155" ht="15">
      <c r="E155" s="14"/>
    </row>
    <row r="156" ht="15">
      <c r="E156" s="14"/>
    </row>
    <row r="157" ht="15">
      <c r="E157" s="14"/>
    </row>
    <row r="158" ht="15">
      <c r="E158" s="14"/>
    </row>
    <row r="159" ht="15">
      <c r="E159" s="14"/>
    </row>
    <row r="160" ht="15">
      <c r="E160" s="14"/>
    </row>
    <row r="161" ht="15">
      <c r="E161" s="14"/>
    </row>
    <row r="162" ht="15">
      <c r="E162" s="14"/>
    </row>
    <row r="163" ht="15">
      <c r="E163" s="14"/>
    </row>
    <row r="164" ht="15">
      <c r="E164" s="14"/>
    </row>
    <row r="165" ht="15">
      <c r="E165" s="14"/>
    </row>
    <row r="166" ht="15">
      <c r="E166" s="14"/>
    </row>
    <row r="167" ht="15">
      <c r="E167" s="14"/>
    </row>
    <row r="168" ht="15">
      <c r="E168" s="14"/>
    </row>
    <row r="169" ht="15">
      <c r="E169" s="14"/>
    </row>
    <row r="170" ht="15">
      <c r="E170" s="14"/>
    </row>
    <row r="171" ht="15">
      <c r="E171" s="14"/>
    </row>
    <row r="172" ht="15">
      <c r="E172" s="14"/>
    </row>
    <row r="173" ht="15">
      <c r="E173" s="14"/>
    </row>
    <row r="174" ht="15">
      <c r="E174" s="14"/>
    </row>
    <row r="175" ht="15">
      <c r="E175" s="14"/>
    </row>
    <row r="176" ht="15">
      <c r="E176" s="14"/>
    </row>
    <row r="177" ht="15">
      <c r="E177" s="14"/>
    </row>
    <row r="178" ht="15">
      <c r="E178" s="14"/>
    </row>
    <row r="179" ht="15">
      <c r="E179" s="14"/>
    </row>
    <row r="180" ht="15">
      <c r="E180" s="14"/>
    </row>
    <row r="181" ht="15">
      <c r="E181" s="14"/>
    </row>
    <row r="182" ht="15">
      <c r="E182" s="14"/>
    </row>
    <row r="183" ht="15">
      <c r="E183" s="14"/>
    </row>
    <row r="184" ht="15">
      <c r="E184" s="14"/>
    </row>
    <row r="185" ht="15">
      <c r="E185" s="14"/>
    </row>
    <row r="186" ht="15">
      <c r="E186" s="14"/>
    </row>
    <row r="187" ht="15">
      <c r="E187" s="14"/>
    </row>
    <row r="188" ht="15">
      <c r="E188" s="14"/>
    </row>
    <row r="189" ht="15">
      <c r="E189" s="14"/>
    </row>
    <row r="190" ht="15">
      <c r="E190" s="14"/>
    </row>
    <row r="191" ht="15">
      <c r="E191" s="14"/>
    </row>
    <row r="192" ht="15">
      <c r="E192" s="14"/>
    </row>
    <row r="193" ht="15">
      <c r="E193" s="14"/>
    </row>
    <row r="194" ht="15">
      <c r="E194" s="14"/>
    </row>
    <row r="195" ht="15">
      <c r="E195" s="14"/>
    </row>
    <row r="196" ht="15">
      <c r="E196" s="14"/>
    </row>
    <row r="197" ht="15">
      <c r="E197" s="14"/>
    </row>
    <row r="198" ht="15">
      <c r="E198" s="14"/>
    </row>
    <row r="199" ht="15">
      <c r="E199" s="14"/>
    </row>
    <row r="200" ht="15">
      <c r="E200" s="14"/>
    </row>
    <row r="201" ht="15">
      <c r="E201" s="14"/>
    </row>
    <row r="202" ht="15">
      <c r="E202" s="14"/>
    </row>
    <row r="203" ht="15">
      <c r="E203" s="14"/>
    </row>
    <row r="204" ht="15">
      <c r="E204" s="14"/>
    </row>
    <row r="205" ht="15">
      <c r="E205" s="14"/>
    </row>
    <row r="206" ht="15">
      <c r="E206" s="14"/>
    </row>
    <row r="207" ht="15">
      <c r="E207" s="14"/>
    </row>
    <row r="208" ht="15">
      <c r="E208" s="14"/>
    </row>
    <row r="209" ht="15">
      <c r="E209" s="14"/>
    </row>
    <row r="210" ht="15">
      <c r="E210" s="14"/>
    </row>
    <row r="211" ht="15">
      <c r="E211" s="14"/>
    </row>
    <row r="212" ht="15">
      <c r="E212" s="14"/>
    </row>
    <row r="213" ht="15">
      <c r="E213" s="14"/>
    </row>
    <row r="214" ht="15">
      <c r="E214" s="14"/>
    </row>
    <row r="215" ht="15">
      <c r="E215" s="14"/>
    </row>
    <row r="216" ht="15">
      <c r="E216" s="14"/>
    </row>
    <row r="217" ht="15">
      <c r="E217" s="14"/>
    </row>
    <row r="218" ht="15">
      <c r="E218" s="14"/>
    </row>
    <row r="219" ht="15">
      <c r="E219" s="14"/>
    </row>
    <row r="220" ht="15">
      <c r="E220" s="14"/>
    </row>
    <row r="221" ht="15">
      <c r="E221" s="14"/>
    </row>
    <row r="222" ht="15">
      <c r="E222" s="14"/>
    </row>
    <row r="223" ht="15">
      <c r="E223" s="14"/>
    </row>
    <row r="224" ht="15">
      <c r="E224" s="14"/>
    </row>
    <row r="225" ht="15">
      <c r="E225" s="14"/>
    </row>
    <row r="226" ht="15">
      <c r="E226" s="14"/>
    </row>
    <row r="227" ht="15">
      <c r="E227" s="14"/>
    </row>
    <row r="228" ht="15">
      <c r="E228" s="14"/>
    </row>
    <row r="229" ht="15">
      <c r="E229" s="14"/>
    </row>
    <row r="230" ht="15">
      <c r="E230" s="14"/>
    </row>
    <row r="231" ht="15">
      <c r="E231" s="14"/>
    </row>
    <row r="232" ht="15">
      <c r="E232" s="14"/>
    </row>
    <row r="233" ht="15">
      <c r="E233" s="14"/>
    </row>
    <row r="234" ht="15">
      <c r="E234" s="14"/>
    </row>
    <row r="235" ht="15">
      <c r="E235" s="14"/>
    </row>
    <row r="236" ht="15">
      <c r="E236" s="14"/>
    </row>
    <row r="237" ht="15">
      <c r="E237" s="14"/>
    </row>
  </sheetData>
  <printOptions/>
  <pageMargins left="0.59" right="0.17" top="1.4" bottom="1" header="0.5" footer="0.5"/>
  <pageSetup horizontalDpi="300" verticalDpi="300" orientation="portrait" paperSize="9" r:id="rId1"/>
  <headerFooter alignWithMargins="0">
    <oddHeader>&amp;L&amp;"Times New Roman,Fet"&amp;12REGISTRERING SKK
 minst 100 registrerade
 hundar 2007&amp;C&amp;"Times New Roman,Fet"&amp;12&amp;A&amp;R&amp;"Times New Roman,Fet"&amp;12SKK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Registrering 5 år bakåt</dc:title>
  <dc:subject>Statistik</dc:subject>
  <dc:creator>Svenska Kennelklubben</dc:creator>
  <cp:keywords/>
  <dc:description/>
  <cp:lastModifiedBy>jema</cp:lastModifiedBy>
  <cp:lastPrinted>2009-01-07T13:50:25Z</cp:lastPrinted>
  <dcterms:created xsi:type="dcterms:W3CDTF">1999-03-03T13:43:07Z</dcterms:created>
  <dcterms:modified xsi:type="dcterms:W3CDTF">2009-01-07T13:51:08Z</dcterms:modified>
  <cp:category/>
  <cp:version/>
  <cp:contentType/>
  <cp:contentStatus/>
</cp:coreProperties>
</file>