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</sheets>
  <definedNames/>
  <calcPr/>
</workbook>
</file>

<file path=xl/sharedStrings.xml><?xml version="1.0" encoding="utf-8"?>
<sst xmlns="http://schemas.openxmlformats.org/spreadsheetml/2006/main" count="324" uniqueCount="238">
  <si>
    <t>Topplistan baseras på de mäklare som har publicerat minst 30 objekt under perioden 2019.</t>
  </si>
  <si>
    <t>Län</t>
  </si>
  <si>
    <t>Placering</t>
  </si>
  <si>
    <t xml:space="preserve">Namn </t>
  </si>
  <si>
    <t>Mäklarbyrå</t>
  </si>
  <si>
    <t>Transparens %</t>
  </si>
  <si>
    <t>Antal publicerade annonser</t>
  </si>
  <si>
    <t xml:space="preserve">Norrbottens län </t>
  </si>
  <si>
    <t>Bjurfors</t>
  </si>
  <si>
    <t>93.3%</t>
  </si>
  <si>
    <t xml:space="preserve">Bjurfors </t>
  </si>
  <si>
    <t>80.2%</t>
  </si>
  <si>
    <t>68.6%</t>
  </si>
  <si>
    <t>Jonas Nilsson Fastighetsförmedling</t>
  </si>
  <si>
    <t>53.8%</t>
  </si>
  <si>
    <t>Svensk Fastighetsförmedling</t>
  </si>
  <si>
    <t>50.0%</t>
  </si>
  <si>
    <t>Västerbottens län</t>
  </si>
  <si>
    <t>89.7%</t>
  </si>
  <si>
    <t xml:space="preserve">Boporten </t>
  </si>
  <si>
    <t>58.4%</t>
  </si>
  <si>
    <t>51.7%</t>
  </si>
  <si>
    <t>Mäklarringen</t>
  </si>
  <si>
    <t>51.2%</t>
  </si>
  <si>
    <t xml:space="preserve">Mäklarringen </t>
  </si>
  <si>
    <t>45.5%</t>
  </si>
  <si>
    <t>Jämtlands län</t>
  </si>
  <si>
    <t xml:space="preserve">Bostada </t>
  </si>
  <si>
    <t>85.4%</t>
  </si>
  <si>
    <t>Mäklarhuset</t>
  </si>
  <si>
    <t>66.7%</t>
  </si>
  <si>
    <t>Storsjömäklarna</t>
  </si>
  <si>
    <t>64.1%</t>
  </si>
  <si>
    <t>54.3%</t>
  </si>
  <si>
    <t>Länsförsäkringar Fastighetsförmedling</t>
  </si>
  <si>
    <t>54.2%</t>
  </si>
  <si>
    <t>Västernorrlands län</t>
  </si>
  <si>
    <t>Norrlandsmäklarna</t>
  </si>
  <si>
    <t>96.8%</t>
  </si>
  <si>
    <t>SkandiaMäklarna</t>
  </si>
  <si>
    <t>83.7%</t>
  </si>
  <si>
    <t>ERA</t>
  </si>
  <si>
    <t>71.9%</t>
  </si>
  <si>
    <t>Anna Östlund</t>
  </si>
  <si>
    <t>Hoome Mäkleri</t>
  </si>
  <si>
    <t>70.6%</t>
  </si>
  <si>
    <t>Elin Riklander</t>
  </si>
  <si>
    <t>69.8%</t>
  </si>
  <si>
    <t>Gävleborgs län</t>
  </si>
  <si>
    <t>Josefine Back</t>
  </si>
  <si>
    <t>82.9%</t>
  </si>
  <si>
    <t>David Töyrylä</t>
  </si>
  <si>
    <t>81.1%</t>
  </si>
  <si>
    <t>Maya Sundlöf</t>
  </si>
  <si>
    <t>Hälsinglands Fastighetsbyrå</t>
  </si>
  <si>
    <t>78.1%</t>
  </si>
  <si>
    <t>Mia Engström</t>
  </si>
  <si>
    <t>75.4%</t>
  </si>
  <si>
    <t>Kajsa Barkholt-Nord</t>
  </si>
  <si>
    <t>72.7%</t>
  </si>
  <si>
    <t>Dalarnas län</t>
  </si>
  <si>
    <t>Birgitta Bergstedt</t>
  </si>
  <si>
    <t>65.8%</t>
  </si>
  <si>
    <t>Helene Antonsson</t>
  </si>
  <si>
    <t>65.0%</t>
  </si>
  <si>
    <t>Pamela Westling</t>
  </si>
  <si>
    <t>64.7%</t>
  </si>
  <si>
    <t>Henrik Hansson</t>
  </si>
  <si>
    <t>52.9%</t>
  </si>
  <si>
    <t>Västmanlands län</t>
  </si>
  <si>
    <t>Hannes Koro</t>
  </si>
  <si>
    <t>99.2%</t>
  </si>
  <si>
    <t>Magnus Hjeltegard</t>
  </si>
  <si>
    <t>94.8%</t>
  </si>
  <si>
    <t>Evelina Björk</t>
  </si>
  <si>
    <t>92.6%</t>
  </si>
  <si>
    <t>Joseph's Medford</t>
  </si>
  <si>
    <t>Notar</t>
  </si>
  <si>
    <t>90.6%</t>
  </si>
  <si>
    <t>Andreas Skönebrant</t>
  </si>
  <si>
    <t>89.0%</t>
  </si>
  <si>
    <t>Uppsala län</t>
  </si>
  <si>
    <t>Walat Taha</t>
  </si>
  <si>
    <t>HusmanHagberg</t>
  </si>
  <si>
    <t>Karl Nordström</t>
  </si>
  <si>
    <t>Damir Bicharov</t>
  </si>
  <si>
    <t>96.3%</t>
  </si>
  <si>
    <t>Martin Boholm</t>
  </si>
  <si>
    <t>90.1%</t>
  </si>
  <si>
    <t>Walle Abou Khaled</t>
  </si>
  <si>
    <t>87.9%</t>
  </si>
  <si>
    <t>86.0%</t>
  </si>
  <si>
    <t>Stockholms län</t>
  </si>
  <si>
    <t>Marcus Ljungdahl</t>
  </si>
  <si>
    <t>Alicia Edelman</t>
  </si>
  <si>
    <t>Johannes Aydin</t>
  </si>
  <si>
    <t>Daniel Durmaz</t>
  </si>
  <si>
    <t>Jakob Jakobsson</t>
  </si>
  <si>
    <t xml:space="preserve">Widerlöv </t>
  </si>
  <si>
    <t>98.8%</t>
  </si>
  <si>
    <t>Charlie Asteson</t>
  </si>
  <si>
    <t>97.9%</t>
  </si>
  <si>
    <t>Erik Bysell</t>
  </si>
  <si>
    <t>Nestor Fastighetsmäkleri</t>
  </si>
  <si>
    <t>97.6%</t>
  </si>
  <si>
    <t>BOSTHLM</t>
  </si>
  <si>
    <t>97.4%</t>
  </si>
  <si>
    <t>Södermanlands län</t>
  </si>
  <si>
    <t>Haris Bijelonja</t>
  </si>
  <si>
    <t>79.2%</t>
  </si>
  <si>
    <t>Alex Lorant</t>
  </si>
  <si>
    <t>78.4%</t>
  </si>
  <si>
    <t>Mats Axner</t>
  </si>
  <si>
    <t>Daniel Sund</t>
  </si>
  <si>
    <t>73.8%</t>
  </si>
  <si>
    <t>Amanda Dahlgren</t>
  </si>
  <si>
    <t>73.1%</t>
  </si>
  <si>
    <t>Örebro län</t>
  </si>
  <si>
    <t>Lars Olsson</t>
  </si>
  <si>
    <t>86.8%</t>
  </si>
  <si>
    <t>Felix Zidaric</t>
  </si>
  <si>
    <t>84.4%</t>
  </si>
  <si>
    <t>Andreas Ståhl</t>
  </si>
  <si>
    <t>84.1%</t>
  </si>
  <si>
    <t>Anders Olsson</t>
  </si>
  <si>
    <t>76.2%</t>
  </si>
  <si>
    <t>Magnus Skagerstam</t>
  </si>
  <si>
    <t>74.1%</t>
  </si>
  <si>
    <t>Värmlands län</t>
  </si>
  <si>
    <t>Roberth Brodin</t>
  </si>
  <si>
    <t>95.0%</t>
  </si>
  <si>
    <t>Anna Henriksson</t>
  </si>
  <si>
    <t>Richard Jensen</t>
  </si>
  <si>
    <t>77.5%</t>
  </si>
  <si>
    <t>Sandra Larsson</t>
  </si>
  <si>
    <t>75.0%</t>
  </si>
  <si>
    <t>Per Nilsson</t>
  </si>
  <si>
    <t>Fastighetsbyrån</t>
  </si>
  <si>
    <t>70.8%</t>
  </si>
  <si>
    <t>Västra Götalands län</t>
  </si>
  <si>
    <t>Shewan Fattah</t>
  </si>
  <si>
    <t>Erik Olsson Fastighetsförmedling</t>
  </si>
  <si>
    <t>Carl-Johan Hakeberg</t>
  </si>
  <si>
    <t>Pierre Fritz</t>
  </si>
  <si>
    <t>Stadshem Fastighetsmäkleri</t>
  </si>
  <si>
    <t>98.1%</t>
  </si>
  <si>
    <t>Marcus Lindén</t>
  </si>
  <si>
    <t>97.1%</t>
  </si>
  <si>
    <t>Labinot Aruqaj</t>
  </si>
  <si>
    <t>96.9%</t>
  </si>
  <si>
    <t>96.6%</t>
  </si>
  <si>
    <t>Östergötlands län</t>
  </si>
  <si>
    <t>Azad Pirooti</t>
  </si>
  <si>
    <t>89.2%</t>
  </si>
  <si>
    <t>Daniel Sochor</t>
  </si>
  <si>
    <t>87.1%</t>
  </si>
  <si>
    <t>Caroline Lundén</t>
  </si>
  <si>
    <t>Ludvig &amp; Co</t>
  </si>
  <si>
    <t>83.8%</t>
  </si>
  <si>
    <t>Jimmy Lööf</t>
  </si>
  <si>
    <t>81.5%</t>
  </si>
  <si>
    <t>Maria Melin</t>
  </si>
  <si>
    <t>81.2%</t>
  </si>
  <si>
    <t>Jönköpings län</t>
  </si>
  <si>
    <t>Michel Cosic</t>
  </si>
  <si>
    <t>Daniel Jönsson</t>
  </si>
  <si>
    <t>91.4%</t>
  </si>
  <si>
    <t>Fridolf Persson</t>
  </si>
  <si>
    <t>71.1%</t>
  </si>
  <si>
    <t>MOHV</t>
  </si>
  <si>
    <t>64.9%</t>
  </si>
  <si>
    <t>Erik Wärme</t>
  </si>
  <si>
    <t>64.3%</t>
  </si>
  <si>
    <t>Kalmar län</t>
  </si>
  <si>
    <t>Michaela Carlson</t>
  </si>
  <si>
    <t>81.8%</t>
  </si>
  <si>
    <t>Selma Kahrimanovic</t>
  </si>
  <si>
    <t>Pontuz Löfgren</t>
  </si>
  <si>
    <t>78.2%</t>
  </si>
  <si>
    <t>Eric Giljam</t>
  </si>
  <si>
    <t>78.0%</t>
  </si>
  <si>
    <t>Marcus Lönnbom</t>
  </si>
  <si>
    <t>69.7%</t>
  </si>
  <si>
    <t>Josefine Eriksson</t>
  </si>
  <si>
    <t>Gotlands län</t>
  </si>
  <si>
    <t>Catrine Löfkvist</t>
  </si>
  <si>
    <t>Bertwig Fastighetsförmedling</t>
  </si>
  <si>
    <t>Eric Randlert</t>
  </si>
  <si>
    <t>67.1%</t>
  </si>
  <si>
    <t>David Ahlros</t>
  </si>
  <si>
    <t>48.1%</t>
  </si>
  <si>
    <t>Nicklas Ivarsson</t>
  </si>
  <si>
    <t>42.9%</t>
  </si>
  <si>
    <t>Niklas Harlevi</t>
  </si>
  <si>
    <t>36.2%</t>
  </si>
  <si>
    <t>Hallands län</t>
  </si>
  <si>
    <t>Sofia Bos</t>
  </si>
  <si>
    <t>88.9%</t>
  </si>
  <si>
    <t>Tomas Johansson</t>
  </si>
  <si>
    <t>73.3%</t>
  </si>
  <si>
    <t>Tobias Lidström</t>
  </si>
  <si>
    <t>73.2%</t>
  </si>
  <si>
    <t>Anders Nilsson Wall</t>
  </si>
  <si>
    <t>69.2%</t>
  </si>
  <si>
    <t>Ida Persson</t>
  </si>
  <si>
    <t>69.0%</t>
  </si>
  <si>
    <t>Kronobergs län</t>
  </si>
  <si>
    <t>Demir Dzemailovski</t>
  </si>
  <si>
    <t>Asira</t>
  </si>
  <si>
    <t>77.1%</t>
  </si>
  <si>
    <t>Jonna Nyberg</t>
  </si>
  <si>
    <t>Våningen &amp; Villan</t>
  </si>
  <si>
    <t>70.0%</t>
  </si>
  <si>
    <t>Kim Gromer</t>
  </si>
  <si>
    <t>Daniella Isaksson</t>
  </si>
  <si>
    <t>55.3%</t>
  </si>
  <si>
    <t>Kadri Hulaj</t>
  </si>
  <si>
    <t>54.5%</t>
  </si>
  <si>
    <t>Blekinge län</t>
  </si>
  <si>
    <t>Katarina Månsson</t>
  </si>
  <si>
    <t>58.7%</t>
  </si>
  <si>
    <t>Elinor Olofsson</t>
  </si>
  <si>
    <t>58.1%</t>
  </si>
  <si>
    <t>Christian Gustafsson</t>
  </si>
  <si>
    <t>46.4%</t>
  </si>
  <si>
    <t>Loris Andersson</t>
  </si>
  <si>
    <t>36.1%</t>
  </si>
  <si>
    <t>Linda Björnlund</t>
  </si>
  <si>
    <t>25.9%</t>
  </si>
  <si>
    <t>Skåne län</t>
  </si>
  <si>
    <t>Marcus Johansson</t>
  </si>
  <si>
    <t>97.0%</t>
  </si>
  <si>
    <t>Yosef Halim</t>
  </si>
  <si>
    <t>Sara Lundkvist</t>
  </si>
  <si>
    <t>95.6%</t>
  </si>
  <si>
    <t>Jan Sturesson-Rodrigues</t>
  </si>
  <si>
    <t>94.4%</t>
  </si>
  <si>
    <t>Johan Eriksson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</si>
</sst>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color theme="1"/>
      <name val="Arial"/>
    </font>
    <font>
      <i/>
    </font>
    <font>
      <b/>
      <color rgb="FF000000"/>
      <name val="Arial"/>
    </font>
    <font>
      <color theme="1"/>
      <name val="Arial"/>
    </font>
    <font>
      <u/>
      <color rgb="FF0000FF"/>
    </font>
    <font>
      <u/>
      <color rgb="FF0000FF"/>
      <name val="Arial"/>
    </font>
    <font>
      <color rgb="FF000000"/>
      <name val="Arial"/>
    </font>
    <font>
      <u/>
      <color rgb="FF0000FF"/>
      <name val="Arial"/>
    </font>
    <font>
      <u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vertical="bottom"/>
    </xf>
    <xf borderId="0" fillId="2" fontId="3" numFmtId="0" xfId="0" applyAlignment="1" applyFill="1" applyFont="1">
      <alignment horizontal="left" readingOrder="0"/>
    </xf>
    <xf borderId="0" fillId="0" fontId="1" numFmtId="0" xfId="0" applyAlignment="1" applyFont="1">
      <alignment vertical="bottom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horizontal="left" readingOrder="0"/>
    </xf>
    <xf borderId="0" fillId="0" fontId="6" numFmtId="0" xfId="0" applyAlignment="1" applyFont="1">
      <alignment readingOrder="0" vertical="top"/>
    </xf>
    <xf borderId="0" fillId="2" fontId="7" numFmtId="0" xfId="0" applyAlignment="1" applyFont="1">
      <alignment readingOrder="0" shrinkToFit="0" vertical="top" wrapText="0"/>
    </xf>
    <xf borderId="0" fillId="0" fontId="8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4" numFmtId="9" xfId="0" applyAlignment="1" applyFont="1" applyNumberFormat="1">
      <alignment horizontal="left" readingOrder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hittamaklare.se/richard.jensen" TargetMode="External"/><Relationship Id="rId84" Type="http://schemas.openxmlformats.org/officeDocument/2006/relationships/hyperlink" Target="https://www.hittamaklare.se/sara.lundkvist" TargetMode="External"/><Relationship Id="rId83" Type="http://schemas.openxmlformats.org/officeDocument/2006/relationships/hyperlink" Target="https://www.hittamaklare.se/yosef.halim" TargetMode="External"/><Relationship Id="rId42" Type="http://schemas.openxmlformats.org/officeDocument/2006/relationships/hyperlink" Target="https://www.hittamaklare.se/per.nilsson" TargetMode="External"/><Relationship Id="rId86" Type="http://schemas.openxmlformats.org/officeDocument/2006/relationships/hyperlink" Target="https://www.hittamaklare.se/johan.eriksson.4" TargetMode="External"/><Relationship Id="rId41" Type="http://schemas.openxmlformats.org/officeDocument/2006/relationships/hyperlink" Target="https://www.hittamaklare.se/sandra.larsson" TargetMode="External"/><Relationship Id="rId85" Type="http://schemas.openxmlformats.org/officeDocument/2006/relationships/hyperlink" Target="https://www.hittamaklare.se/jan.sturessonrodrigues" TargetMode="External"/><Relationship Id="rId44" Type="http://schemas.openxmlformats.org/officeDocument/2006/relationships/hyperlink" Target="https://www.hittamaklare.se/carljohan.hakeberg" TargetMode="External"/><Relationship Id="rId43" Type="http://schemas.openxmlformats.org/officeDocument/2006/relationships/hyperlink" Target="https://www.hittamaklare.se/shewan.fattah" TargetMode="External"/><Relationship Id="rId87" Type="http://schemas.openxmlformats.org/officeDocument/2006/relationships/drawing" Target="../drawings/drawing1.xml"/><Relationship Id="rId46" Type="http://schemas.openxmlformats.org/officeDocument/2006/relationships/hyperlink" Target="https://www.hittamaklare.se/marcus.linden" TargetMode="External"/><Relationship Id="rId45" Type="http://schemas.openxmlformats.org/officeDocument/2006/relationships/hyperlink" Target="https://www.hittamaklare.se/pierre.fritz" TargetMode="External"/><Relationship Id="rId80" Type="http://schemas.openxmlformats.org/officeDocument/2006/relationships/hyperlink" Target="https://www.hittamaklare.se/loris.andersson" TargetMode="External"/><Relationship Id="rId82" Type="http://schemas.openxmlformats.org/officeDocument/2006/relationships/hyperlink" Target="https://www.hittamaklare.se/marcus.johansson.1" TargetMode="External"/><Relationship Id="rId81" Type="http://schemas.openxmlformats.org/officeDocument/2006/relationships/hyperlink" Target="https://www.hittamaklare.se/linda.bjornlund" TargetMode="External"/><Relationship Id="rId1" Type="http://schemas.openxmlformats.org/officeDocument/2006/relationships/hyperlink" Target="https://www.hittamaklare.se/anna.ostlund" TargetMode="External"/><Relationship Id="rId2" Type="http://schemas.openxmlformats.org/officeDocument/2006/relationships/hyperlink" Target="https://www.hittamaklare.se/elin.riklander" TargetMode="External"/><Relationship Id="rId3" Type="http://schemas.openxmlformats.org/officeDocument/2006/relationships/hyperlink" Target="https://www.hittamaklare.se/josefine.back.1" TargetMode="External"/><Relationship Id="rId4" Type="http://schemas.openxmlformats.org/officeDocument/2006/relationships/hyperlink" Target="https://www.hittamaklare.se/david.toyryla" TargetMode="External"/><Relationship Id="rId9" Type="http://schemas.openxmlformats.org/officeDocument/2006/relationships/hyperlink" Target="https://www.hittamaklare.se/helene.antonsson" TargetMode="External"/><Relationship Id="rId48" Type="http://schemas.openxmlformats.org/officeDocument/2006/relationships/hyperlink" Target="https://www.hittamaklare.se/azad.pirooti" TargetMode="External"/><Relationship Id="rId47" Type="http://schemas.openxmlformats.org/officeDocument/2006/relationships/hyperlink" Target="https://www.hittamaklare.se/labinot.aruqaj" TargetMode="External"/><Relationship Id="rId49" Type="http://schemas.openxmlformats.org/officeDocument/2006/relationships/hyperlink" Target="https://www.hittamaklare.se/daniel.sochor" TargetMode="External"/><Relationship Id="rId5" Type="http://schemas.openxmlformats.org/officeDocument/2006/relationships/hyperlink" Target="https://www.hittamaklare.se/maya.sundlof" TargetMode="External"/><Relationship Id="rId6" Type="http://schemas.openxmlformats.org/officeDocument/2006/relationships/hyperlink" Target="https://www.hittamaklare.se/mia.engstrom" TargetMode="External"/><Relationship Id="rId7" Type="http://schemas.openxmlformats.org/officeDocument/2006/relationships/hyperlink" Target="https://www.hittamaklare.se/kajsa.barkholtnord" TargetMode="External"/><Relationship Id="rId8" Type="http://schemas.openxmlformats.org/officeDocument/2006/relationships/hyperlink" Target="https://www.hittamaklare.se/birgitta.bergstedt" TargetMode="External"/><Relationship Id="rId73" Type="http://schemas.openxmlformats.org/officeDocument/2006/relationships/hyperlink" Target="https://www.hittamaklare.se/jonna.nyberg" TargetMode="External"/><Relationship Id="rId72" Type="http://schemas.openxmlformats.org/officeDocument/2006/relationships/hyperlink" Target="https://www.hittamaklare.se/demir.dzemailovski" TargetMode="External"/><Relationship Id="rId31" Type="http://schemas.openxmlformats.org/officeDocument/2006/relationships/hyperlink" Target="https://www.hittamaklare.se/daniel.sund" TargetMode="External"/><Relationship Id="rId75" Type="http://schemas.openxmlformats.org/officeDocument/2006/relationships/hyperlink" Target="https://www.hittamaklare.se/daniella.isaksson" TargetMode="External"/><Relationship Id="rId30" Type="http://schemas.openxmlformats.org/officeDocument/2006/relationships/hyperlink" Target="https://www.hittamaklare.se/mats.axner" TargetMode="External"/><Relationship Id="rId74" Type="http://schemas.openxmlformats.org/officeDocument/2006/relationships/hyperlink" Target="https://www.hittamaklare.se/kim.gromer" TargetMode="External"/><Relationship Id="rId33" Type="http://schemas.openxmlformats.org/officeDocument/2006/relationships/hyperlink" Target="https://www.hittamaklare.se/lars.olsson.1" TargetMode="External"/><Relationship Id="rId77" Type="http://schemas.openxmlformats.org/officeDocument/2006/relationships/hyperlink" Target="https://www.hittamaklare.se/katarina.mansson" TargetMode="External"/><Relationship Id="rId32" Type="http://schemas.openxmlformats.org/officeDocument/2006/relationships/hyperlink" Target="https://www.hittamaklare.se/amanda.dahlgren" TargetMode="External"/><Relationship Id="rId76" Type="http://schemas.openxmlformats.org/officeDocument/2006/relationships/hyperlink" Target="https://www.hittamaklare.se/kadri.hulaj" TargetMode="External"/><Relationship Id="rId35" Type="http://schemas.openxmlformats.org/officeDocument/2006/relationships/hyperlink" Target="https://www.hittamaklare.se/andreas.stahl" TargetMode="External"/><Relationship Id="rId79" Type="http://schemas.openxmlformats.org/officeDocument/2006/relationships/hyperlink" Target="https://www.hittamaklare.se/christian.gustafsson" TargetMode="External"/><Relationship Id="rId34" Type="http://schemas.openxmlformats.org/officeDocument/2006/relationships/hyperlink" Target="https://www.hittamaklare.se/felix.zidaric" TargetMode="External"/><Relationship Id="rId78" Type="http://schemas.openxmlformats.org/officeDocument/2006/relationships/hyperlink" Target="https://www.hittamaklare.se/elinor.olofsson" TargetMode="External"/><Relationship Id="rId71" Type="http://schemas.openxmlformats.org/officeDocument/2006/relationships/hyperlink" Target="https://www.hittamaklare.se/ida.persson" TargetMode="External"/><Relationship Id="rId70" Type="http://schemas.openxmlformats.org/officeDocument/2006/relationships/hyperlink" Target="https://www.hittamaklare.se/anders.nilsson.wall" TargetMode="External"/><Relationship Id="rId37" Type="http://schemas.openxmlformats.org/officeDocument/2006/relationships/hyperlink" Target="https://www.hittamaklare.se/magnus.skagerstam" TargetMode="External"/><Relationship Id="rId36" Type="http://schemas.openxmlformats.org/officeDocument/2006/relationships/hyperlink" Target="https://www.hittamaklare.se/anders.olsson" TargetMode="External"/><Relationship Id="rId39" Type="http://schemas.openxmlformats.org/officeDocument/2006/relationships/hyperlink" Target="https://www.hittamaklare.se/anna.henriksson" TargetMode="External"/><Relationship Id="rId38" Type="http://schemas.openxmlformats.org/officeDocument/2006/relationships/hyperlink" Target="https://www.hittamaklare.se/roberth.brodin" TargetMode="External"/><Relationship Id="rId62" Type="http://schemas.openxmlformats.org/officeDocument/2006/relationships/hyperlink" Target="https://www.hittamaklare.se/catrine.lofkvist" TargetMode="External"/><Relationship Id="rId61" Type="http://schemas.openxmlformats.org/officeDocument/2006/relationships/hyperlink" Target="https://www.hittamaklare.se/josefine.eriksson" TargetMode="External"/><Relationship Id="rId20" Type="http://schemas.openxmlformats.org/officeDocument/2006/relationships/hyperlink" Target="https://www.hittamaklare.se/martin.boholm" TargetMode="External"/><Relationship Id="rId64" Type="http://schemas.openxmlformats.org/officeDocument/2006/relationships/hyperlink" Target="https://www.hittamaklare.se/david.ahlros" TargetMode="External"/><Relationship Id="rId63" Type="http://schemas.openxmlformats.org/officeDocument/2006/relationships/hyperlink" Target="https://www.hittamaklare.se/eric.randlert" TargetMode="External"/><Relationship Id="rId22" Type="http://schemas.openxmlformats.org/officeDocument/2006/relationships/hyperlink" Target="https://www.hittamaklare.se/marcus.ljungdahl" TargetMode="External"/><Relationship Id="rId66" Type="http://schemas.openxmlformats.org/officeDocument/2006/relationships/hyperlink" Target="https://www.hittamaklare.se/niklas.harlevi" TargetMode="External"/><Relationship Id="rId21" Type="http://schemas.openxmlformats.org/officeDocument/2006/relationships/hyperlink" Target="https://www.hittamaklare.se/walle.abou.khaled" TargetMode="External"/><Relationship Id="rId65" Type="http://schemas.openxmlformats.org/officeDocument/2006/relationships/hyperlink" Target="https://www.hittamaklare.se/nicklas.ivarsson" TargetMode="External"/><Relationship Id="rId24" Type="http://schemas.openxmlformats.org/officeDocument/2006/relationships/hyperlink" Target="https://www.hittamaklare.se/daniel.durmaz" TargetMode="External"/><Relationship Id="rId68" Type="http://schemas.openxmlformats.org/officeDocument/2006/relationships/hyperlink" Target="https://www.hittamaklare.se/tomas.johansson" TargetMode="External"/><Relationship Id="rId23" Type="http://schemas.openxmlformats.org/officeDocument/2006/relationships/hyperlink" Target="https://www.hittamaklare.se/johannes.aydin" TargetMode="External"/><Relationship Id="rId67" Type="http://schemas.openxmlformats.org/officeDocument/2006/relationships/hyperlink" Target="https://www.hittamaklare.se/sofia.bos" TargetMode="External"/><Relationship Id="rId60" Type="http://schemas.openxmlformats.org/officeDocument/2006/relationships/hyperlink" Target="https://www.hittamaklare.se/marcus.lonnbom" TargetMode="External"/><Relationship Id="rId26" Type="http://schemas.openxmlformats.org/officeDocument/2006/relationships/hyperlink" Target="https://www.hittamaklare.se/charlie.asteson" TargetMode="External"/><Relationship Id="rId25" Type="http://schemas.openxmlformats.org/officeDocument/2006/relationships/hyperlink" Target="https://www.hittamaklare.se/jakob.jakobsson" TargetMode="External"/><Relationship Id="rId69" Type="http://schemas.openxmlformats.org/officeDocument/2006/relationships/hyperlink" Target="https://www.hittamaklare.se/tobias.lidstrom" TargetMode="External"/><Relationship Id="rId28" Type="http://schemas.openxmlformats.org/officeDocument/2006/relationships/hyperlink" Target="https://www.hittamaklare.se/haris.bijelonja" TargetMode="External"/><Relationship Id="rId27" Type="http://schemas.openxmlformats.org/officeDocument/2006/relationships/hyperlink" Target="https://www.hittamaklare.se/erik.bysell" TargetMode="External"/><Relationship Id="rId29" Type="http://schemas.openxmlformats.org/officeDocument/2006/relationships/hyperlink" Target="https://www.hittamaklare.se/alex.lorant" TargetMode="External"/><Relationship Id="rId51" Type="http://schemas.openxmlformats.org/officeDocument/2006/relationships/hyperlink" Target="https://www.hittamaklare.se/jimmy.loof" TargetMode="External"/><Relationship Id="rId50" Type="http://schemas.openxmlformats.org/officeDocument/2006/relationships/hyperlink" Target="https://www.hittamaklare.se/caroline.lunden" TargetMode="External"/><Relationship Id="rId53" Type="http://schemas.openxmlformats.org/officeDocument/2006/relationships/hyperlink" Target="https://www.hittamaklare.se/michel.cosic" TargetMode="External"/><Relationship Id="rId52" Type="http://schemas.openxmlformats.org/officeDocument/2006/relationships/hyperlink" Target="https://www.hittamaklare.se/maria.melin" TargetMode="External"/><Relationship Id="rId11" Type="http://schemas.openxmlformats.org/officeDocument/2006/relationships/hyperlink" Target="https://www.hittamaklare.se/henrik.hansson.1" TargetMode="External"/><Relationship Id="rId55" Type="http://schemas.openxmlformats.org/officeDocument/2006/relationships/hyperlink" Target="https://www.hittamaklare.se/fridolf.persson" TargetMode="External"/><Relationship Id="rId10" Type="http://schemas.openxmlformats.org/officeDocument/2006/relationships/hyperlink" Target="https://www.hittamaklare.se/pamela.westling" TargetMode="External"/><Relationship Id="rId54" Type="http://schemas.openxmlformats.org/officeDocument/2006/relationships/hyperlink" Target="https://www.hittamaklare.se/daniel.jonsson" TargetMode="External"/><Relationship Id="rId13" Type="http://schemas.openxmlformats.org/officeDocument/2006/relationships/hyperlink" Target="https://www.hittamaklare.se/magnus.hjeltegard" TargetMode="External"/><Relationship Id="rId57" Type="http://schemas.openxmlformats.org/officeDocument/2006/relationships/hyperlink" Target="https://www.hittamaklare.se/michaela.carlson" TargetMode="External"/><Relationship Id="rId12" Type="http://schemas.openxmlformats.org/officeDocument/2006/relationships/hyperlink" Target="https://www.hittamaklare.se/hannes.koro" TargetMode="External"/><Relationship Id="rId56" Type="http://schemas.openxmlformats.org/officeDocument/2006/relationships/hyperlink" Target="https://www.hittamaklare.se/erik.warme" TargetMode="External"/><Relationship Id="rId15" Type="http://schemas.openxmlformats.org/officeDocument/2006/relationships/hyperlink" Target="https://www.hittamaklare.se/josephs.medford" TargetMode="External"/><Relationship Id="rId59" Type="http://schemas.openxmlformats.org/officeDocument/2006/relationships/hyperlink" Target="https://www.hittamaklare.se/eric.giljam" TargetMode="External"/><Relationship Id="rId14" Type="http://schemas.openxmlformats.org/officeDocument/2006/relationships/hyperlink" Target="https://www.hittamaklare.se/evelina.bjork" TargetMode="External"/><Relationship Id="rId58" Type="http://schemas.openxmlformats.org/officeDocument/2006/relationships/hyperlink" Target="https://www.hittamaklare.se/selma.kahrimanovic" TargetMode="External"/><Relationship Id="rId17" Type="http://schemas.openxmlformats.org/officeDocument/2006/relationships/hyperlink" Target="https://www.hittamaklare.se/walat.taha" TargetMode="External"/><Relationship Id="rId16" Type="http://schemas.openxmlformats.org/officeDocument/2006/relationships/hyperlink" Target="https://www.hittamaklare.se/andreas.skonebrant" TargetMode="External"/><Relationship Id="rId19" Type="http://schemas.openxmlformats.org/officeDocument/2006/relationships/hyperlink" Target="https://www.hittamaklare.se/damir.bicharov" TargetMode="External"/><Relationship Id="rId18" Type="http://schemas.openxmlformats.org/officeDocument/2006/relationships/hyperlink" Target="https://www.hittamaklare.se/karl.nordstr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29"/>
    <col customWidth="1" min="2" max="2" width="9.57"/>
    <col customWidth="1" min="3" max="3" width="18.43"/>
    <col customWidth="1" min="4" max="4" width="20.29"/>
    <col customWidth="1" min="5" max="5" width="17.43"/>
    <col customWidth="1" min="6" max="6" width="17.57"/>
  </cols>
  <sheetData>
    <row r="1">
      <c r="A1" s="1"/>
      <c r="C1" s="1"/>
      <c r="D1" s="1"/>
      <c r="E1" s="1"/>
      <c r="F1" s="1"/>
    </row>
    <row r="2">
      <c r="A2" s="2" t="s">
        <v>0</v>
      </c>
    </row>
    <row r="4">
      <c r="A4" s="1" t="s">
        <v>1</v>
      </c>
      <c r="B4" s="3" t="s">
        <v>2</v>
      </c>
      <c r="C4" s="4" t="s">
        <v>3</v>
      </c>
      <c r="D4" s="3" t="s">
        <v>4</v>
      </c>
      <c r="E4" s="3" t="s">
        <v>5</v>
      </c>
      <c r="F4" s="5" t="s">
        <v>6</v>
      </c>
      <c r="G4" s="6"/>
      <c r="H4" s="6"/>
      <c r="I4" s="6"/>
      <c r="J4" s="6"/>
    </row>
    <row r="6">
      <c r="A6" s="1" t="s">
        <v>7</v>
      </c>
      <c r="B6" s="7">
        <v>1.0</v>
      </c>
      <c r="C6" s="8" t="str">
        <f>HYPERLINK("https://www.hittamaklare.se/marie.ostling","Marie Östling ")</f>
        <v>Marie Östling </v>
      </c>
      <c r="D6" s="7" t="s">
        <v>8</v>
      </c>
      <c r="E6" s="7" t="s">
        <v>9</v>
      </c>
      <c r="F6" s="7">
        <v>66.0</v>
      </c>
    </row>
    <row r="7">
      <c r="B7" s="7">
        <v>2.0</v>
      </c>
      <c r="C7" s="8" t="str">
        <f>HYPERLINK("https://www.hittamaklare.se/nina.kaewsit","Nina Kaewsit")</f>
        <v>Nina Kaewsit</v>
      </c>
      <c r="D7" s="7" t="s">
        <v>10</v>
      </c>
      <c r="E7" s="7" t="s">
        <v>11</v>
      </c>
      <c r="F7" s="7">
        <v>69.0</v>
      </c>
    </row>
    <row r="8">
      <c r="B8" s="7">
        <v>3.0</v>
      </c>
      <c r="C8" s="8" t="str">
        <f>HYPERLINK("https://www.hittamaklare.se/therese.backman","Therese Backman")</f>
        <v>Therese Backman</v>
      </c>
      <c r="D8" s="7" t="s">
        <v>10</v>
      </c>
      <c r="E8" s="7" t="s">
        <v>12</v>
      </c>
      <c r="F8" s="7">
        <v>42.0</v>
      </c>
    </row>
    <row r="9">
      <c r="B9" s="7">
        <v>4.0</v>
      </c>
      <c r="C9" s="8" t="str">
        <f>HYPERLINK("https://www.hittamaklare.se/lena.niemi","Lena Niemi")</f>
        <v>Lena Niemi</v>
      </c>
      <c r="D9" s="7" t="s">
        <v>13</v>
      </c>
      <c r="E9" s="7" t="s">
        <v>14</v>
      </c>
      <c r="F9" s="7">
        <v>50.0</v>
      </c>
    </row>
    <row r="10">
      <c r="B10" s="7">
        <v>5.0</v>
      </c>
      <c r="C10" s="8" t="str">
        <f>HYPERLINK("https://www.hittamaklare.se/sanna.pohjanen","Sanna Pohjanen")</f>
        <v>Sanna Pohjanen</v>
      </c>
      <c r="D10" s="7" t="s">
        <v>15</v>
      </c>
      <c r="E10" s="9" t="s">
        <v>16</v>
      </c>
      <c r="F10" s="7">
        <v>58.0</v>
      </c>
    </row>
    <row r="12">
      <c r="A12" s="1" t="s">
        <v>17</v>
      </c>
      <c r="B12" s="7">
        <v>1.0</v>
      </c>
      <c r="C12" s="8" t="str">
        <f>HYPERLINK("https://www.hittamaklare.se/ronald.blomqvist","Ronald Blomqvist")</f>
        <v>Ronald Blomqvist</v>
      </c>
      <c r="D12" s="7" t="s">
        <v>15</v>
      </c>
      <c r="E12" s="7" t="s">
        <v>18</v>
      </c>
      <c r="F12" s="7">
        <v>33.0</v>
      </c>
    </row>
    <row r="13">
      <c r="B13" s="7">
        <v>2.0</v>
      </c>
      <c r="C13" s="8" t="str">
        <f>HYPERLINK("https://www.hittamaklare.se/sara.stenlund","Sara Stenlund")</f>
        <v>Sara Stenlund</v>
      </c>
      <c r="D13" s="7" t="s">
        <v>19</v>
      </c>
      <c r="E13" s="7" t="s">
        <v>20</v>
      </c>
      <c r="F13" s="7">
        <v>109.0</v>
      </c>
    </row>
    <row r="14">
      <c r="B14" s="7">
        <v>3.0</v>
      </c>
      <c r="C14" s="8" t="str">
        <f>HYPERLINK("https://www.hittamaklare.se/jorgen.johansson","Jörgen Johansson")</f>
        <v>Jörgen Johansson</v>
      </c>
      <c r="D14" s="7" t="s">
        <v>19</v>
      </c>
      <c r="E14" s="7" t="s">
        <v>21</v>
      </c>
      <c r="F14" s="7">
        <v>53.0</v>
      </c>
    </row>
    <row r="15">
      <c r="B15" s="7">
        <v>4.0</v>
      </c>
      <c r="C15" s="8" t="str">
        <f>HYPERLINK("https://www.hittamaklare.se/peter.lindeberg","Peter Lindeberg")</f>
        <v>Peter Lindeberg</v>
      </c>
      <c r="D15" s="7" t="s">
        <v>22</v>
      </c>
      <c r="E15" s="7" t="s">
        <v>23</v>
      </c>
      <c r="F15" s="7">
        <v>38.0</v>
      </c>
    </row>
    <row r="16">
      <c r="B16" s="7">
        <v>5.0</v>
      </c>
      <c r="C16" s="8" t="str">
        <f>HYPERLINK("https://www.hittamaklare.se/magnus.forsberg","Magnus Forsberg")</f>
        <v>Magnus Forsberg</v>
      </c>
      <c r="D16" s="7" t="s">
        <v>24</v>
      </c>
      <c r="E16" s="7" t="s">
        <v>25</v>
      </c>
      <c r="F16" s="7">
        <v>46.0</v>
      </c>
    </row>
    <row r="18">
      <c r="A18" s="1" t="s">
        <v>26</v>
      </c>
      <c r="B18" s="7">
        <v>1.0</v>
      </c>
      <c r="C18" s="8" t="str">
        <f>HYPERLINK("https://www.hittamaklare.se/sabina.eriksson","Sabina Eriksson")</f>
        <v>Sabina Eriksson</v>
      </c>
      <c r="D18" s="7" t="s">
        <v>27</v>
      </c>
      <c r="E18" s="7" t="s">
        <v>28</v>
      </c>
      <c r="F18" s="7">
        <v>55.0</v>
      </c>
    </row>
    <row r="19">
      <c r="B19" s="7">
        <v>2.0</v>
      </c>
      <c r="C19" s="8" t="str">
        <f>HYPERLINK("https://www.hittamaklare.se/susanna.bjorkstrand","Susanna Björkstrand")</f>
        <v>Susanna Björkstrand</v>
      </c>
      <c r="D19" s="7" t="s">
        <v>29</v>
      </c>
      <c r="E19" s="7" t="s">
        <v>30</v>
      </c>
      <c r="F19" s="7">
        <v>54.0</v>
      </c>
    </row>
    <row r="20">
      <c r="B20" s="7">
        <v>3.0</v>
      </c>
      <c r="C20" s="8" t="str">
        <f>HYPERLINK("https://www.hittamaklare.se/fredrik.berglund","Fredrik Berglund")</f>
        <v>Fredrik Berglund</v>
      </c>
      <c r="D20" s="7" t="s">
        <v>31</v>
      </c>
      <c r="E20" s="7" t="s">
        <v>32</v>
      </c>
      <c r="F20" s="7">
        <v>40.0</v>
      </c>
    </row>
    <row r="21">
      <c r="B21" s="7">
        <v>4.0</v>
      </c>
      <c r="C21" s="8" t="str">
        <f>HYPERLINK("https://www.hittamaklare.se/linn.wikstrom","Linn Wikström")</f>
        <v>Linn Wikström</v>
      </c>
      <c r="D21" s="7" t="s">
        <v>15</v>
      </c>
      <c r="E21" s="7" t="s">
        <v>33</v>
      </c>
      <c r="F21" s="7">
        <v>45.0</v>
      </c>
    </row>
    <row r="22">
      <c r="B22" s="7">
        <v>5.0</v>
      </c>
      <c r="C22" s="8" t="str">
        <f>HYPERLINK("https://www.hittamaklare.se/my.paulsson","My Paulsson")</f>
        <v>My Paulsson</v>
      </c>
      <c r="D22" s="7" t="s">
        <v>34</v>
      </c>
      <c r="E22" s="7" t="s">
        <v>35</v>
      </c>
      <c r="F22" s="7">
        <v>32.0</v>
      </c>
    </row>
    <row r="24">
      <c r="A24" s="1" t="s">
        <v>36</v>
      </c>
      <c r="B24" s="7">
        <v>1.0</v>
      </c>
      <c r="C24" s="8" t="str">
        <f>HYPERLINK("https://www.hittamaklare.se/ayhan.yagci","Ayhan Yagci")</f>
        <v>Ayhan Yagci</v>
      </c>
      <c r="D24" s="7" t="s">
        <v>37</v>
      </c>
      <c r="E24" s="7" t="s">
        <v>38</v>
      </c>
      <c r="F24" s="7">
        <v>110.0</v>
      </c>
    </row>
    <row r="25">
      <c r="B25" s="7">
        <v>2.0</v>
      </c>
      <c r="C25" s="8" t="str">
        <f>HYPERLINK("https://www.hittamaklare.se/felix.krantz","Felix Krantz")</f>
        <v>Felix Krantz</v>
      </c>
      <c r="D25" s="7" t="s">
        <v>39</v>
      </c>
      <c r="E25" s="7" t="s">
        <v>40</v>
      </c>
      <c r="F25" s="7">
        <v>139.0</v>
      </c>
    </row>
    <row r="26">
      <c r="B26" s="7">
        <v>3.0</v>
      </c>
      <c r="C26" s="8" t="str">
        <f>HYPERLINK("https://www.hittamaklare.se/elin.andersson","Elin Andersson")</f>
        <v>Elin Andersson</v>
      </c>
      <c r="D26" s="7" t="s">
        <v>41</v>
      </c>
      <c r="E26" s="7" t="s">
        <v>42</v>
      </c>
      <c r="F26" s="7">
        <v>69.0</v>
      </c>
    </row>
    <row r="27">
      <c r="B27" s="7">
        <v>4.0</v>
      </c>
      <c r="C27" s="10" t="s">
        <v>43</v>
      </c>
      <c r="D27" s="11" t="s">
        <v>44</v>
      </c>
      <c r="E27" s="11" t="s">
        <v>45</v>
      </c>
      <c r="F27" s="7">
        <v>42.0</v>
      </c>
    </row>
    <row r="28">
      <c r="B28" s="7">
        <v>5.0</v>
      </c>
      <c r="C28" s="12" t="s">
        <v>46</v>
      </c>
      <c r="D28" s="7" t="s">
        <v>8</v>
      </c>
      <c r="E28" s="13" t="s">
        <v>47</v>
      </c>
      <c r="F28" s="7">
        <v>41.0</v>
      </c>
    </row>
    <row r="30">
      <c r="A30" s="1" t="s">
        <v>48</v>
      </c>
      <c r="B30" s="7">
        <v>1.0</v>
      </c>
      <c r="C30" s="12" t="s">
        <v>49</v>
      </c>
      <c r="D30" s="7" t="s">
        <v>29</v>
      </c>
      <c r="E30" s="7" t="s">
        <v>50</v>
      </c>
      <c r="F30" s="7">
        <v>39.0</v>
      </c>
    </row>
    <row r="31">
      <c r="B31" s="7">
        <v>2.0</v>
      </c>
      <c r="C31" s="12" t="s">
        <v>51</v>
      </c>
      <c r="D31" s="7" t="s">
        <v>39</v>
      </c>
      <c r="E31" s="7" t="s">
        <v>52</v>
      </c>
      <c r="F31" s="7">
        <v>41.0</v>
      </c>
    </row>
    <row r="32">
      <c r="B32" s="7">
        <v>3.0</v>
      </c>
      <c r="C32" s="12" t="s">
        <v>53</v>
      </c>
      <c r="D32" s="7" t="s">
        <v>54</v>
      </c>
      <c r="E32" s="7" t="s">
        <v>55</v>
      </c>
      <c r="F32" s="7">
        <v>45.0</v>
      </c>
    </row>
    <row r="33">
      <c r="B33" s="7">
        <v>4.0</v>
      </c>
      <c r="C33" s="12" t="s">
        <v>56</v>
      </c>
      <c r="D33" s="7" t="s">
        <v>54</v>
      </c>
      <c r="E33" s="7" t="s">
        <v>57</v>
      </c>
      <c r="F33" s="7">
        <v>64.0</v>
      </c>
    </row>
    <row r="34">
      <c r="B34" s="7">
        <v>5.0</v>
      </c>
      <c r="C34" s="12" t="s">
        <v>58</v>
      </c>
      <c r="D34" s="7" t="s">
        <v>54</v>
      </c>
      <c r="E34" s="7" t="s">
        <v>59</v>
      </c>
      <c r="F34" s="7">
        <v>31.0</v>
      </c>
    </row>
    <row r="36">
      <c r="A36" s="1" t="s">
        <v>60</v>
      </c>
      <c r="B36" s="7">
        <v>1.0</v>
      </c>
      <c r="C36" s="12" t="s">
        <v>61</v>
      </c>
      <c r="D36" s="7" t="s">
        <v>41</v>
      </c>
      <c r="E36" s="7" t="s">
        <v>62</v>
      </c>
      <c r="F36" s="7">
        <v>33.0</v>
      </c>
    </row>
    <row r="37">
      <c r="B37" s="7">
        <v>2.0</v>
      </c>
      <c r="C37" s="12" t="s">
        <v>63</v>
      </c>
      <c r="D37" s="7" t="s">
        <v>41</v>
      </c>
      <c r="E37" s="9" t="s">
        <v>64</v>
      </c>
      <c r="F37" s="7">
        <v>123.0</v>
      </c>
    </row>
    <row r="38">
      <c r="B38" s="7">
        <v>3.0</v>
      </c>
      <c r="C38" s="12" t="s">
        <v>65</v>
      </c>
      <c r="D38" s="7" t="s">
        <v>41</v>
      </c>
      <c r="E38" s="7" t="s">
        <v>66</v>
      </c>
      <c r="F38" s="7">
        <v>70.0</v>
      </c>
    </row>
    <row r="39">
      <c r="B39" s="7">
        <v>4.0</v>
      </c>
      <c r="C39" s="8" t="str">
        <f>HYPERLINK("https://www.hittamaklare.se/johan.vikstrom","Johan Vikström")</f>
        <v>Johan Vikström</v>
      </c>
      <c r="D39" s="7" t="s">
        <v>34</v>
      </c>
      <c r="E39" s="7" t="s">
        <v>35</v>
      </c>
      <c r="F39" s="7">
        <v>31.0</v>
      </c>
    </row>
    <row r="40">
      <c r="B40" s="7">
        <v>5.0</v>
      </c>
      <c r="C40" s="12" t="s">
        <v>67</v>
      </c>
      <c r="D40" s="7" t="s">
        <v>34</v>
      </c>
      <c r="E40" s="7" t="s">
        <v>68</v>
      </c>
      <c r="F40" s="7">
        <v>50.0</v>
      </c>
    </row>
    <row r="42">
      <c r="A42" s="1" t="s">
        <v>69</v>
      </c>
      <c r="B42" s="7">
        <v>1.0</v>
      </c>
      <c r="C42" s="12" t="s">
        <v>70</v>
      </c>
      <c r="D42" s="7" t="s">
        <v>39</v>
      </c>
      <c r="E42" s="7" t="s">
        <v>71</v>
      </c>
      <c r="F42" s="7">
        <v>125.0</v>
      </c>
    </row>
    <row r="43">
      <c r="B43" s="7">
        <v>2.0</v>
      </c>
      <c r="C43" s="12" t="s">
        <v>72</v>
      </c>
      <c r="D43" s="7" t="s">
        <v>8</v>
      </c>
      <c r="E43" s="7" t="s">
        <v>73</v>
      </c>
      <c r="F43" s="7">
        <v>68.0</v>
      </c>
    </row>
    <row r="44">
      <c r="B44" s="7">
        <v>3.0</v>
      </c>
      <c r="C44" s="12" t="s">
        <v>74</v>
      </c>
      <c r="D44" s="7" t="s">
        <v>39</v>
      </c>
      <c r="E44" s="7" t="s">
        <v>75</v>
      </c>
      <c r="F44" s="7">
        <v>35.0</v>
      </c>
    </row>
    <row r="45">
      <c r="B45" s="7">
        <v>4.0</v>
      </c>
      <c r="C45" s="12" t="s">
        <v>76</v>
      </c>
      <c r="D45" s="7" t="s">
        <v>77</v>
      </c>
      <c r="E45" s="7" t="s">
        <v>78</v>
      </c>
      <c r="F45" s="7">
        <v>72.0</v>
      </c>
    </row>
    <row r="46">
      <c r="B46" s="7">
        <v>5.0</v>
      </c>
      <c r="C46" s="12" t="s">
        <v>79</v>
      </c>
      <c r="D46" s="7" t="s">
        <v>8</v>
      </c>
      <c r="E46" s="7" t="s">
        <v>80</v>
      </c>
      <c r="F46" s="7">
        <v>83.0</v>
      </c>
    </row>
    <row r="48">
      <c r="A48" s="1" t="s">
        <v>81</v>
      </c>
      <c r="B48" s="7">
        <v>1.0</v>
      </c>
      <c r="C48" s="12" t="s">
        <v>82</v>
      </c>
      <c r="D48" s="7" t="s">
        <v>83</v>
      </c>
      <c r="E48" s="14">
        <v>1.0</v>
      </c>
      <c r="F48" s="7">
        <v>36.0</v>
      </c>
    </row>
    <row r="49">
      <c r="B49" s="7">
        <v>1.0</v>
      </c>
      <c r="C49" s="12" t="s">
        <v>84</v>
      </c>
      <c r="D49" s="7" t="s">
        <v>39</v>
      </c>
      <c r="E49" s="14">
        <v>1.0</v>
      </c>
      <c r="F49" s="7">
        <v>40.0</v>
      </c>
    </row>
    <row r="50">
      <c r="B50" s="7">
        <v>2.0</v>
      </c>
      <c r="C50" s="12" t="s">
        <v>85</v>
      </c>
      <c r="D50" s="7" t="s">
        <v>77</v>
      </c>
      <c r="E50" s="7" t="s">
        <v>86</v>
      </c>
      <c r="F50" s="7">
        <v>69.0</v>
      </c>
    </row>
    <row r="51">
      <c r="B51" s="7">
        <v>3.0</v>
      </c>
      <c r="C51" s="12" t="s">
        <v>87</v>
      </c>
      <c r="D51" s="7" t="s">
        <v>77</v>
      </c>
      <c r="E51" s="7" t="s">
        <v>88</v>
      </c>
      <c r="F51" s="7">
        <v>120.0</v>
      </c>
    </row>
    <row r="52">
      <c r="B52" s="7">
        <v>4.0</v>
      </c>
      <c r="C52" s="12" t="s">
        <v>89</v>
      </c>
      <c r="D52" s="7" t="s">
        <v>77</v>
      </c>
      <c r="E52" s="7" t="s">
        <v>90</v>
      </c>
      <c r="F52" s="7">
        <v>34.0</v>
      </c>
    </row>
    <row r="53">
      <c r="B53" s="7">
        <v>5.0</v>
      </c>
      <c r="C53" s="8" t="str">
        <f>HYPERLINK("https://www.hittamaklare.se/mikael.blom","Mikael Blom")</f>
        <v>Mikael Blom</v>
      </c>
      <c r="D53" s="7" t="s">
        <v>39</v>
      </c>
      <c r="E53" s="7" t="s">
        <v>91</v>
      </c>
      <c r="F53" s="7">
        <v>58.0</v>
      </c>
    </row>
    <row r="55">
      <c r="A55" s="1" t="s">
        <v>92</v>
      </c>
      <c r="B55" s="7">
        <v>1.0</v>
      </c>
      <c r="C55" s="12" t="s">
        <v>93</v>
      </c>
      <c r="D55" s="7" t="s">
        <v>94</v>
      </c>
      <c r="E55" s="14">
        <v>1.0</v>
      </c>
      <c r="F55" s="7">
        <v>88.0</v>
      </c>
    </row>
    <row r="56">
      <c r="B56" s="7">
        <v>1.0</v>
      </c>
      <c r="C56" s="12" t="s">
        <v>95</v>
      </c>
      <c r="D56" s="7" t="s">
        <v>22</v>
      </c>
      <c r="E56" s="14">
        <v>1.0</v>
      </c>
      <c r="F56" s="7">
        <v>51.0</v>
      </c>
    </row>
    <row r="57">
      <c r="B57" s="7">
        <v>1.0</v>
      </c>
      <c r="C57" s="12" t="s">
        <v>96</v>
      </c>
      <c r="D57" s="7" t="s">
        <v>34</v>
      </c>
      <c r="E57" s="14">
        <v>1.0</v>
      </c>
      <c r="F57" s="7">
        <v>33.0</v>
      </c>
    </row>
    <row r="58">
      <c r="B58" s="7">
        <v>2.0</v>
      </c>
      <c r="C58" s="12" t="s">
        <v>97</v>
      </c>
      <c r="D58" s="7" t="s">
        <v>98</v>
      </c>
      <c r="E58" s="7" t="s">
        <v>99</v>
      </c>
      <c r="F58" s="7">
        <v>81.0</v>
      </c>
    </row>
    <row r="59">
      <c r="B59" s="7">
        <v>3.0</v>
      </c>
      <c r="C59" s="12" t="s">
        <v>100</v>
      </c>
      <c r="D59" s="7" t="s">
        <v>34</v>
      </c>
      <c r="E59" s="7" t="s">
        <v>101</v>
      </c>
      <c r="F59" s="7">
        <v>55.0</v>
      </c>
    </row>
    <row r="60">
      <c r="B60" s="7">
        <v>4.0</v>
      </c>
      <c r="C60" s="12" t="s">
        <v>102</v>
      </c>
      <c r="D60" s="7" t="s">
        <v>103</v>
      </c>
      <c r="E60" s="7" t="s">
        <v>104</v>
      </c>
      <c r="F60" s="7">
        <v>45.0</v>
      </c>
    </row>
    <row r="61">
      <c r="B61" s="7">
        <v>5.0</v>
      </c>
      <c r="C61" s="15" t="str">
        <f>HYPERLINK("https://www.hittamaklare.se/fredrik.wolffelt","Fredrik Wolffelt")</f>
        <v>Fredrik Wolffelt</v>
      </c>
      <c r="D61" s="7" t="s">
        <v>105</v>
      </c>
      <c r="E61" s="7" t="s">
        <v>106</v>
      </c>
      <c r="F61" s="7">
        <v>47.0</v>
      </c>
    </row>
    <row r="63">
      <c r="A63" s="1" t="s">
        <v>107</v>
      </c>
      <c r="B63" s="7">
        <v>1.0</v>
      </c>
      <c r="C63" s="12" t="s">
        <v>108</v>
      </c>
      <c r="D63" s="7" t="s">
        <v>39</v>
      </c>
      <c r="E63" s="7" t="s">
        <v>109</v>
      </c>
      <c r="F63" s="7">
        <v>57.0</v>
      </c>
    </row>
    <row r="64">
      <c r="B64" s="7">
        <v>2.0</v>
      </c>
      <c r="C64" s="12" t="s">
        <v>110</v>
      </c>
      <c r="D64" s="7" t="s">
        <v>39</v>
      </c>
      <c r="E64" s="7" t="s">
        <v>111</v>
      </c>
      <c r="F64" s="7">
        <v>40.0</v>
      </c>
    </row>
    <row r="65">
      <c r="B65" s="7">
        <v>3.0</v>
      </c>
      <c r="C65" s="12" t="s">
        <v>112</v>
      </c>
      <c r="D65" s="7" t="s">
        <v>39</v>
      </c>
      <c r="E65" s="7" t="s">
        <v>57</v>
      </c>
      <c r="F65" s="7">
        <v>62.0</v>
      </c>
    </row>
    <row r="66">
      <c r="B66" s="7">
        <v>4.0</v>
      </c>
      <c r="C66" s="12" t="s">
        <v>113</v>
      </c>
      <c r="D66" s="7" t="s">
        <v>39</v>
      </c>
      <c r="E66" s="7" t="s">
        <v>114</v>
      </c>
      <c r="F66" s="7">
        <v>44.0</v>
      </c>
    </row>
    <row r="67">
      <c r="B67" s="7">
        <v>5.0</v>
      </c>
      <c r="C67" s="12" t="s">
        <v>115</v>
      </c>
      <c r="D67" s="7" t="s">
        <v>39</v>
      </c>
      <c r="E67" s="7" t="s">
        <v>116</v>
      </c>
      <c r="F67" s="7">
        <v>79.0</v>
      </c>
    </row>
    <row r="69">
      <c r="A69" s="1" t="s">
        <v>117</v>
      </c>
      <c r="B69" s="7">
        <v>1.0</v>
      </c>
      <c r="C69" s="12" t="s">
        <v>118</v>
      </c>
      <c r="D69" s="7" t="s">
        <v>77</v>
      </c>
      <c r="E69" s="7" t="s">
        <v>119</v>
      </c>
      <c r="F69" s="7">
        <v>66.0</v>
      </c>
    </row>
    <row r="70">
      <c r="B70" s="7">
        <v>2.0</v>
      </c>
      <c r="C70" s="12" t="s">
        <v>120</v>
      </c>
      <c r="D70" s="7" t="s">
        <v>34</v>
      </c>
      <c r="E70" s="7" t="s">
        <v>121</v>
      </c>
      <c r="F70" s="7">
        <v>46.0</v>
      </c>
    </row>
    <row r="71">
      <c r="B71" s="7">
        <v>3.0</v>
      </c>
      <c r="C71" s="12" t="s">
        <v>122</v>
      </c>
      <c r="D71" s="7" t="s">
        <v>77</v>
      </c>
      <c r="E71" s="7" t="s">
        <v>123</v>
      </c>
      <c r="F71" s="7">
        <v>47.0</v>
      </c>
    </row>
    <row r="72">
      <c r="B72" s="7">
        <v>4.0</v>
      </c>
      <c r="C72" s="12" t="s">
        <v>124</v>
      </c>
      <c r="D72" s="7" t="s">
        <v>77</v>
      </c>
      <c r="E72" s="7" t="s">
        <v>125</v>
      </c>
      <c r="F72" s="7">
        <v>46.0</v>
      </c>
    </row>
    <row r="73">
      <c r="B73" s="7">
        <v>5.0</v>
      </c>
      <c r="C73" s="12" t="s">
        <v>126</v>
      </c>
      <c r="D73" s="7" t="s">
        <v>34</v>
      </c>
      <c r="E73" s="7" t="s">
        <v>127</v>
      </c>
      <c r="F73" s="7">
        <v>63.0</v>
      </c>
    </row>
    <row r="75">
      <c r="A75" s="1" t="s">
        <v>128</v>
      </c>
      <c r="B75" s="7">
        <v>1.0</v>
      </c>
      <c r="C75" s="12" t="s">
        <v>129</v>
      </c>
      <c r="D75" s="7" t="s">
        <v>34</v>
      </c>
      <c r="E75" s="7" t="s">
        <v>130</v>
      </c>
      <c r="F75" s="7">
        <v>31.0</v>
      </c>
    </row>
    <row r="76">
      <c r="B76" s="7">
        <v>2.0</v>
      </c>
      <c r="C76" s="12" t="s">
        <v>131</v>
      </c>
      <c r="D76" s="7" t="s">
        <v>29</v>
      </c>
      <c r="E76" s="7" t="s">
        <v>123</v>
      </c>
      <c r="F76" s="7">
        <v>44.0</v>
      </c>
    </row>
    <row r="77">
      <c r="B77" s="7">
        <v>3.0</v>
      </c>
      <c r="C77" s="12" t="s">
        <v>132</v>
      </c>
      <c r="D77" s="7" t="s">
        <v>39</v>
      </c>
      <c r="E77" s="7" t="s">
        <v>133</v>
      </c>
      <c r="F77" s="7">
        <v>78.0</v>
      </c>
    </row>
    <row r="78">
      <c r="B78" s="7">
        <v>4.0</v>
      </c>
      <c r="C78" s="12" t="s">
        <v>134</v>
      </c>
      <c r="D78" s="7" t="s">
        <v>8</v>
      </c>
      <c r="E78" s="7" t="s">
        <v>135</v>
      </c>
      <c r="F78" s="7">
        <v>37.0</v>
      </c>
    </row>
    <row r="79">
      <c r="B79" s="7">
        <v>5.0</v>
      </c>
      <c r="C79" s="12" t="s">
        <v>136</v>
      </c>
      <c r="D79" s="7" t="s">
        <v>137</v>
      </c>
      <c r="E79" s="7" t="s">
        <v>138</v>
      </c>
      <c r="F79" s="7">
        <v>49.0</v>
      </c>
    </row>
    <row r="81">
      <c r="A81" s="1" t="s">
        <v>139</v>
      </c>
      <c r="B81" s="7">
        <v>1.0</v>
      </c>
      <c r="C81" s="12" t="s">
        <v>140</v>
      </c>
      <c r="D81" s="7" t="s">
        <v>141</v>
      </c>
      <c r="E81" s="14">
        <v>1.0</v>
      </c>
      <c r="F81" s="7">
        <v>45.0</v>
      </c>
    </row>
    <row r="82">
      <c r="B82" s="7">
        <v>1.0</v>
      </c>
      <c r="C82" s="12" t="s">
        <v>142</v>
      </c>
      <c r="D82" s="7" t="s">
        <v>39</v>
      </c>
      <c r="E82" s="14">
        <v>1.0</v>
      </c>
      <c r="F82" s="7">
        <v>48.0</v>
      </c>
    </row>
    <row r="83">
      <c r="B83" s="7">
        <v>2.0</v>
      </c>
      <c r="C83" s="12" t="s">
        <v>143</v>
      </c>
      <c r="D83" s="7" t="s">
        <v>144</v>
      </c>
      <c r="E83" s="7" t="s">
        <v>145</v>
      </c>
      <c r="F83" s="7">
        <v>53.0</v>
      </c>
    </row>
    <row r="84">
      <c r="B84" s="7">
        <v>3.0</v>
      </c>
      <c r="C84" s="12" t="s">
        <v>146</v>
      </c>
      <c r="D84" s="7" t="s">
        <v>39</v>
      </c>
      <c r="E84" s="7" t="s">
        <v>147</v>
      </c>
      <c r="F84" s="7">
        <v>37.0</v>
      </c>
    </row>
    <row r="85">
      <c r="B85" s="7">
        <v>4.0</v>
      </c>
      <c r="C85" s="12" t="s">
        <v>148</v>
      </c>
      <c r="D85" s="7" t="s">
        <v>137</v>
      </c>
      <c r="E85" s="7" t="s">
        <v>149</v>
      </c>
      <c r="F85" s="7">
        <v>43.0</v>
      </c>
    </row>
    <row r="86">
      <c r="B86" s="7">
        <v>5.0</v>
      </c>
      <c r="C86" s="8" t="str">
        <f>HYPERLINK("https://www.hittamaklare.se/christian.lindberg","Christian Lindberg")</f>
        <v>Christian Lindberg</v>
      </c>
      <c r="D86" s="7" t="s">
        <v>141</v>
      </c>
      <c r="E86" s="7" t="s">
        <v>150</v>
      </c>
      <c r="F86" s="7">
        <v>67.0</v>
      </c>
    </row>
    <row r="88">
      <c r="A88" s="1" t="s">
        <v>151</v>
      </c>
      <c r="B88" s="7">
        <v>1.0</v>
      </c>
      <c r="C88" s="12" t="s">
        <v>152</v>
      </c>
      <c r="D88" s="7" t="s">
        <v>39</v>
      </c>
      <c r="E88" s="7" t="s">
        <v>153</v>
      </c>
      <c r="F88" s="7">
        <v>43.0</v>
      </c>
    </row>
    <row r="89">
      <c r="B89" s="7">
        <v>2.0</v>
      </c>
      <c r="C89" s="12" t="s">
        <v>154</v>
      </c>
      <c r="D89" s="7" t="s">
        <v>39</v>
      </c>
      <c r="E89" s="7" t="s">
        <v>155</v>
      </c>
      <c r="F89" s="7">
        <v>34.0</v>
      </c>
    </row>
    <row r="90">
      <c r="B90" s="7">
        <v>3.0</v>
      </c>
      <c r="C90" s="12" t="s">
        <v>156</v>
      </c>
      <c r="D90" s="7" t="s">
        <v>157</v>
      </c>
      <c r="E90" s="7" t="s">
        <v>158</v>
      </c>
      <c r="F90" s="7">
        <v>36.0</v>
      </c>
    </row>
    <row r="91">
      <c r="B91" s="7">
        <v>4.0</v>
      </c>
      <c r="C91" s="12" t="s">
        <v>159</v>
      </c>
      <c r="D91" s="7" t="s">
        <v>39</v>
      </c>
      <c r="E91" s="7" t="s">
        <v>160</v>
      </c>
      <c r="F91" s="7">
        <v>65.0</v>
      </c>
    </row>
    <row r="92">
      <c r="B92" s="7">
        <v>5.0</v>
      </c>
      <c r="C92" s="12" t="s">
        <v>161</v>
      </c>
      <c r="D92" s="7" t="s">
        <v>41</v>
      </c>
      <c r="E92" s="7" t="s">
        <v>162</v>
      </c>
      <c r="F92" s="7">
        <v>38.0</v>
      </c>
    </row>
    <row r="94">
      <c r="A94" s="1" t="s">
        <v>163</v>
      </c>
      <c r="B94" s="7">
        <v>1.0</v>
      </c>
      <c r="C94" s="12" t="s">
        <v>164</v>
      </c>
      <c r="D94" s="7" t="s">
        <v>83</v>
      </c>
      <c r="E94" s="7" t="s">
        <v>75</v>
      </c>
      <c r="F94" s="7">
        <v>32.0</v>
      </c>
    </row>
    <row r="95">
      <c r="B95" s="7">
        <v>2.0</v>
      </c>
      <c r="C95" s="12" t="s">
        <v>165</v>
      </c>
      <c r="D95" s="7" t="s">
        <v>39</v>
      </c>
      <c r="E95" s="7" t="s">
        <v>166</v>
      </c>
      <c r="F95" s="7">
        <v>39.0</v>
      </c>
    </row>
    <row r="96">
      <c r="B96" s="7">
        <v>3.0</v>
      </c>
      <c r="C96" s="12" t="s">
        <v>167</v>
      </c>
      <c r="D96" s="7" t="s">
        <v>39</v>
      </c>
      <c r="E96" s="7" t="s">
        <v>168</v>
      </c>
      <c r="F96" s="7">
        <v>48.0</v>
      </c>
    </row>
    <row r="97">
      <c r="B97" s="7">
        <v>4.0</v>
      </c>
      <c r="C97" s="8" t="str">
        <f>HYPERLINK("https://www.hittamaklare.se/caroline.biselius","Caroline Biselius")</f>
        <v>Caroline Biselius</v>
      </c>
      <c r="D97" s="7" t="s">
        <v>169</v>
      </c>
      <c r="E97" s="7" t="s">
        <v>170</v>
      </c>
      <c r="F97" s="7">
        <v>35.0</v>
      </c>
    </row>
    <row r="98">
      <c r="B98" s="7">
        <v>5.0</v>
      </c>
      <c r="C98" s="12" t="s">
        <v>171</v>
      </c>
      <c r="D98" s="7" t="s">
        <v>15</v>
      </c>
      <c r="E98" s="7" t="s">
        <v>172</v>
      </c>
      <c r="F98" s="7">
        <v>33.0</v>
      </c>
    </row>
    <row r="100">
      <c r="A100" s="1" t="s">
        <v>173</v>
      </c>
      <c r="B100" s="7">
        <v>1.0</v>
      </c>
      <c r="C100" s="12" t="s">
        <v>174</v>
      </c>
      <c r="D100" s="7" t="s">
        <v>137</v>
      </c>
      <c r="E100" s="7" t="s">
        <v>175</v>
      </c>
      <c r="F100" s="7">
        <v>65.0</v>
      </c>
    </row>
    <row r="101">
      <c r="B101" s="7">
        <v>2.0</v>
      </c>
      <c r="C101" s="12" t="s">
        <v>176</v>
      </c>
      <c r="D101" s="7" t="s">
        <v>177</v>
      </c>
      <c r="E101" s="7" t="s">
        <v>178</v>
      </c>
      <c r="F101" s="7">
        <v>121.0</v>
      </c>
    </row>
    <row r="102">
      <c r="B102" s="7">
        <v>3.0</v>
      </c>
      <c r="C102" s="12" t="s">
        <v>179</v>
      </c>
      <c r="D102" s="7" t="s">
        <v>177</v>
      </c>
      <c r="E102" s="7" t="s">
        <v>180</v>
      </c>
      <c r="F102" s="7">
        <v>61.0</v>
      </c>
    </row>
    <row r="103">
      <c r="B103" s="7">
        <v>4.0</v>
      </c>
      <c r="C103" s="12" t="s">
        <v>181</v>
      </c>
      <c r="D103" s="7" t="s">
        <v>177</v>
      </c>
      <c r="E103" s="7" t="s">
        <v>182</v>
      </c>
      <c r="F103" s="7">
        <v>34.0</v>
      </c>
    </row>
    <row r="104">
      <c r="B104" s="7">
        <v>5.0</v>
      </c>
      <c r="C104" s="12" t="s">
        <v>183</v>
      </c>
      <c r="D104" s="7"/>
      <c r="E104" s="7" t="s">
        <v>30</v>
      </c>
      <c r="F104" s="7">
        <v>54.0</v>
      </c>
    </row>
    <row r="106">
      <c r="A106" s="1" t="s">
        <v>184</v>
      </c>
      <c r="B106" s="7">
        <v>1.0</v>
      </c>
      <c r="C106" s="12" t="s">
        <v>185</v>
      </c>
      <c r="D106" s="7" t="s">
        <v>186</v>
      </c>
      <c r="E106" s="7" t="s">
        <v>125</v>
      </c>
      <c r="F106" s="7">
        <v>41.0</v>
      </c>
    </row>
    <row r="107">
      <c r="B107" s="7">
        <v>2.0</v>
      </c>
      <c r="C107" s="12" t="s">
        <v>187</v>
      </c>
      <c r="D107" s="7" t="s">
        <v>29</v>
      </c>
      <c r="E107" s="7" t="s">
        <v>188</v>
      </c>
      <c r="F107" s="7">
        <v>84.0</v>
      </c>
    </row>
    <row r="108">
      <c r="B108" s="7">
        <v>3.0</v>
      </c>
      <c r="C108" s="12" t="s">
        <v>189</v>
      </c>
      <c r="D108" s="7" t="s">
        <v>34</v>
      </c>
      <c r="E108" s="7" t="s">
        <v>190</v>
      </c>
      <c r="F108" s="7">
        <v>55.0</v>
      </c>
    </row>
    <row r="109">
      <c r="B109" s="7">
        <v>4.0</v>
      </c>
      <c r="C109" s="12" t="s">
        <v>191</v>
      </c>
      <c r="D109" s="7" t="s">
        <v>186</v>
      </c>
      <c r="E109" s="7" t="s">
        <v>192</v>
      </c>
      <c r="F109" s="7">
        <v>52.0</v>
      </c>
    </row>
    <row r="110">
      <c r="B110" s="7">
        <v>5.0</v>
      </c>
      <c r="C110" s="12" t="s">
        <v>193</v>
      </c>
      <c r="D110" s="7" t="s">
        <v>34</v>
      </c>
      <c r="E110" s="7" t="s">
        <v>194</v>
      </c>
      <c r="F110" s="7">
        <v>56.0</v>
      </c>
    </row>
    <row r="112">
      <c r="A112" s="1" t="s">
        <v>195</v>
      </c>
      <c r="B112" s="7">
        <v>1.0</v>
      </c>
      <c r="C112" s="12" t="s">
        <v>196</v>
      </c>
      <c r="D112" s="7" t="s">
        <v>29</v>
      </c>
      <c r="E112" s="7" t="s">
        <v>197</v>
      </c>
      <c r="F112" s="7">
        <v>39.0</v>
      </c>
    </row>
    <row r="113">
      <c r="B113" s="7">
        <v>2.0</v>
      </c>
      <c r="C113" s="12" t="s">
        <v>198</v>
      </c>
      <c r="D113" s="7" t="s">
        <v>34</v>
      </c>
      <c r="E113" s="7" t="s">
        <v>199</v>
      </c>
      <c r="F113" s="7">
        <v>40.0</v>
      </c>
    </row>
    <row r="114">
      <c r="B114" s="7">
        <v>3.0</v>
      </c>
      <c r="C114" s="12" t="s">
        <v>200</v>
      </c>
      <c r="D114" s="7" t="s">
        <v>137</v>
      </c>
      <c r="E114" s="7" t="s">
        <v>201</v>
      </c>
      <c r="F114" s="7">
        <v>41.0</v>
      </c>
    </row>
    <row r="115">
      <c r="B115" s="7">
        <v>4.0</v>
      </c>
      <c r="C115" s="12" t="s">
        <v>202</v>
      </c>
      <c r="D115" s="7" t="s">
        <v>15</v>
      </c>
      <c r="E115" s="7" t="s">
        <v>203</v>
      </c>
      <c r="F115" s="7">
        <v>52.0</v>
      </c>
    </row>
    <row r="116">
      <c r="B116" s="7">
        <v>5.0</v>
      </c>
      <c r="C116" s="12" t="s">
        <v>204</v>
      </c>
      <c r="D116" s="7" t="s">
        <v>29</v>
      </c>
      <c r="E116" s="7" t="s">
        <v>205</v>
      </c>
      <c r="F116" s="7">
        <v>53.0</v>
      </c>
    </row>
    <row r="118">
      <c r="A118" s="1" t="s">
        <v>206</v>
      </c>
      <c r="B118" s="7">
        <v>1.0</v>
      </c>
      <c r="C118" s="12" t="s">
        <v>207</v>
      </c>
      <c r="D118" s="7" t="s">
        <v>208</v>
      </c>
      <c r="E118" s="7" t="s">
        <v>209</v>
      </c>
      <c r="F118" s="7">
        <v>50.0</v>
      </c>
    </row>
    <row r="119">
      <c r="B119" s="7">
        <v>2.0</v>
      </c>
      <c r="C119" s="12" t="s">
        <v>210</v>
      </c>
      <c r="D119" s="7" t="s">
        <v>211</v>
      </c>
      <c r="E119" s="7" t="s">
        <v>212</v>
      </c>
      <c r="F119" s="7">
        <v>33.0</v>
      </c>
    </row>
    <row r="120">
      <c r="B120" s="7">
        <v>3.0</v>
      </c>
      <c r="C120" s="12" t="s">
        <v>213</v>
      </c>
      <c r="D120" s="7" t="s">
        <v>34</v>
      </c>
      <c r="E120" s="7" t="s">
        <v>182</v>
      </c>
      <c r="F120" s="7">
        <v>125.0</v>
      </c>
    </row>
    <row r="121">
      <c r="B121" s="7">
        <v>4.0</v>
      </c>
      <c r="C121" s="12" t="s">
        <v>214</v>
      </c>
      <c r="D121" s="7" t="s">
        <v>34</v>
      </c>
      <c r="E121" s="7" t="s">
        <v>215</v>
      </c>
      <c r="F121" s="7">
        <v>42.0</v>
      </c>
    </row>
    <row r="122">
      <c r="B122" s="7">
        <v>5.0</v>
      </c>
      <c r="C122" s="12" t="s">
        <v>216</v>
      </c>
      <c r="D122" s="7" t="s">
        <v>211</v>
      </c>
      <c r="E122" s="7" t="s">
        <v>217</v>
      </c>
      <c r="F122" s="7">
        <v>31.0</v>
      </c>
    </row>
    <row r="124">
      <c r="A124" s="1" t="s">
        <v>218</v>
      </c>
      <c r="B124" s="7">
        <v>1.0</v>
      </c>
      <c r="C124" s="12" t="s">
        <v>219</v>
      </c>
      <c r="D124" s="7" t="s">
        <v>137</v>
      </c>
      <c r="E124" s="7" t="s">
        <v>220</v>
      </c>
      <c r="F124" s="7">
        <v>64.0</v>
      </c>
    </row>
    <row r="125">
      <c r="B125" s="7">
        <v>2.0</v>
      </c>
      <c r="C125" s="12" t="s">
        <v>221</v>
      </c>
      <c r="D125" s="7" t="s">
        <v>29</v>
      </c>
      <c r="E125" s="7" t="s">
        <v>222</v>
      </c>
      <c r="F125" s="7">
        <v>48.0</v>
      </c>
    </row>
    <row r="126">
      <c r="B126" s="7">
        <v>3.0</v>
      </c>
      <c r="C126" s="12" t="s">
        <v>223</v>
      </c>
      <c r="D126" s="7" t="s">
        <v>137</v>
      </c>
      <c r="E126" s="7" t="s">
        <v>224</v>
      </c>
      <c r="F126" s="7">
        <v>59.0</v>
      </c>
    </row>
    <row r="127">
      <c r="B127" s="7">
        <v>4.0</v>
      </c>
      <c r="C127" s="12" t="s">
        <v>225</v>
      </c>
      <c r="D127" s="7" t="s">
        <v>34</v>
      </c>
      <c r="E127" s="7" t="s">
        <v>226</v>
      </c>
      <c r="F127" s="7">
        <v>30.0</v>
      </c>
    </row>
    <row r="128">
      <c r="B128" s="7">
        <v>5.0</v>
      </c>
      <c r="C128" s="12" t="s">
        <v>227</v>
      </c>
      <c r="D128" s="7" t="s">
        <v>34</v>
      </c>
      <c r="E128" s="7" t="s">
        <v>228</v>
      </c>
      <c r="F128" s="7">
        <v>34.0</v>
      </c>
    </row>
    <row r="130">
      <c r="A130" s="1" t="s">
        <v>229</v>
      </c>
      <c r="B130" s="7">
        <v>1.0</v>
      </c>
      <c r="C130" s="12" t="s">
        <v>230</v>
      </c>
      <c r="D130" s="7" t="s">
        <v>34</v>
      </c>
      <c r="E130" s="7" t="s">
        <v>231</v>
      </c>
      <c r="F130" s="7">
        <v>38.0</v>
      </c>
    </row>
    <row r="131">
      <c r="B131" s="7">
        <v>2.0</v>
      </c>
      <c r="C131" s="12" t="s">
        <v>232</v>
      </c>
      <c r="D131" s="7" t="s">
        <v>8</v>
      </c>
      <c r="E131" s="7" t="s">
        <v>38</v>
      </c>
      <c r="F131" s="7">
        <v>102.0</v>
      </c>
    </row>
    <row r="132">
      <c r="B132" s="7">
        <v>3.0</v>
      </c>
      <c r="C132" s="12" t="s">
        <v>233</v>
      </c>
      <c r="D132" s="7" t="s">
        <v>8</v>
      </c>
      <c r="E132" s="7" t="s">
        <v>234</v>
      </c>
      <c r="F132" s="7">
        <v>50.0</v>
      </c>
    </row>
    <row r="133">
      <c r="B133" s="7">
        <v>4.0</v>
      </c>
      <c r="C133" s="12" t="s">
        <v>235</v>
      </c>
      <c r="D133" s="7" t="s">
        <v>141</v>
      </c>
      <c r="E133" s="7" t="s">
        <v>236</v>
      </c>
      <c r="F133" s="7">
        <v>40.0</v>
      </c>
    </row>
    <row r="134">
      <c r="B134" s="7">
        <v>5.0</v>
      </c>
      <c r="C134" s="12" t="s">
        <v>237</v>
      </c>
      <c r="D134" s="7" t="s">
        <v>29</v>
      </c>
      <c r="E134" s="7" t="s">
        <v>9</v>
      </c>
      <c r="F134" s="7">
        <v>87.0</v>
      </c>
    </row>
  </sheetData>
  <hyperlinks>
    <hyperlink r:id="rId1" ref="C27"/>
    <hyperlink r:id="rId2" ref="C28"/>
    <hyperlink r:id="rId3" ref="C30"/>
    <hyperlink r:id="rId4" ref="C31"/>
    <hyperlink r:id="rId5" ref="C32"/>
    <hyperlink r:id="rId6" ref="C33"/>
    <hyperlink r:id="rId7" ref="C34"/>
    <hyperlink r:id="rId8" ref="C36"/>
    <hyperlink r:id="rId9" ref="C37"/>
    <hyperlink r:id="rId10" ref="C38"/>
    <hyperlink r:id="rId11" ref="C40"/>
    <hyperlink r:id="rId12" ref="C42"/>
    <hyperlink r:id="rId13" ref="C43"/>
    <hyperlink r:id="rId14" ref="C44"/>
    <hyperlink r:id="rId15" ref="C45"/>
    <hyperlink r:id="rId16" ref="C46"/>
    <hyperlink r:id="rId17" ref="C48"/>
    <hyperlink r:id="rId18" ref="C49"/>
    <hyperlink r:id="rId19" ref="C50"/>
    <hyperlink r:id="rId20" ref="C51"/>
    <hyperlink r:id="rId21" ref="C52"/>
    <hyperlink r:id="rId22" ref="C55"/>
    <hyperlink r:id="rId23" ref="C56"/>
    <hyperlink r:id="rId24" ref="C57"/>
    <hyperlink r:id="rId25" ref="C58"/>
    <hyperlink r:id="rId26" ref="C59"/>
    <hyperlink r:id="rId27" ref="C60"/>
    <hyperlink r:id="rId28" ref="C63"/>
    <hyperlink r:id="rId29" ref="C64"/>
    <hyperlink r:id="rId30" ref="C65"/>
    <hyperlink r:id="rId31" ref="C66"/>
    <hyperlink r:id="rId32" ref="C67"/>
    <hyperlink r:id="rId33" ref="C69"/>
    <hyperlink r:id="rId34" ref="C70"/>
    <hyperlink r:id="rId35" ref="C71"/>
    <hyperlink r:id="rId36" ref="C72"/>
    <hyperlink r:id="rId37" ref="C73"/>
    <hyperlink r:id="rId38" ref="C75"/>
    <hyperlink r:id="rId39" ref="C76"/>
    <hyperlink r:id="rId40" ref="C77"/>
    <hyperlink r:id="rId41" ref="C78"/>
    <hyperlink r:id="rId42" ref="C79"/>
    <hyperlink r:id="rId43" ref="C81"/>
    <hyperlink r:id="rId44" ref="C82"/>
    <hyperlink r:id="rId45" ref="C83"/>
    <hyperlink r:id="rId46" ref="C84"/>
    <hyperlink r:id="rId47" ref="C85"/>
    <hyperlink r:id="rId48" ref="C88"/>
    <hyperlink r:id="rId49" ref="C89"/>
    <hyperlink r:id="rId50" ref="C90"/>
    <hyperlink r:id="rId51" ref="C91"/>
    <hyperlink r:id="rId52" ref="C92"/>
    <hyperlink r:id="rId53" ref="C94"/>
    <hyperlink r:id="rId54" ref="C95"/>
    <hyperlink r:id="rId55" ref="C96"/>
    <hyperlink r:id="rId56" ref="C98"/>
    <hyperlink r:id="rId57" ref="C100"/>
    <hyperlink r:id="rId58" ref="C101"/>
    <hyperlink r:id="rId59" ref="C102"/>
    <hyperlink r:id="rId60" ref="C103"/>
    <hyperlink r:id="rId61" ref="C104"/>
    <hyperlink r:id="rId62" ref="C106"/>
    <hyperlink r:id="rId63" ref="C107"/>
    <hyperlink r:id="rId64" ref="C108"/>
    <hyperlink r:id="rId65" ref="C109"/>
    <hyperlink r:id="rId66" ref="C110"/>
    <hyperlink r:id="rId67" ref="C112"/>
    <hyperlink r:id="rId68" ref="C113"/>
    <hyperlink r:id="rId69" ref="C114"/>
    <hyperlink r:id="rId70" ref="C115"/>
    <hyperlink r:id="rId71" ref="C116"/>
    <hyperlink r:id="rId72" ref="C118"/>
    <hyperlink r:id="rId73" ref="C119"/>
    <hyperlink r:id="rId74" ref="C120"/>
    <hyperlink r:id="rId75" ref="C121"/>
    <hyperlink r:id="rId76" ref="C122"/>
    <hyperlink r:id="rId77" ref="C124"/>
    <hyperlink r:id="rId78" ref="C125"/>
    <hyperlink r:id="rId79" ref="C126"/>
    <hyperlink r:id="rId80" ref="C127"/>
    <hyperlink r:id="rId81" ref="C128"/>
    <hyperlink r:id="rId82" ref="C130"/>
    <hyperlink r:id="rId83" ref="C131"/>
    <hyperlink r:id="rId84" ref="C132"/>
    <hyperlink r:id="rId85" ref="C133"/>
    <hyperlink r:id="rId86" ref="C134"/>
  </hyperlinks>
  <drawing r:id="rId87"/>
</worksheet>
</file>