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atilda/Desktop/2018/Q1 2018/"/>
    </mc:Choice>
  </mc:AlternateContent>
  <bookViews>
    <workbookView xWindow="180" yWindow="1180" windowWidth="24960" windowHeight="14740" tabRatio="500"/>
  </bookViews>
  <sheets>
    <sheet name="Bostadsrätter" sheetId="1" r:id="rId1"/>
    <sheet name="Villor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" l="1"/>
  <c r="E35" i="1"/>
  <c r="E42" i="1"/>
  <c r="E32" i="1"/>
  <c r="E41" i="1"/>
  <c r="E34" i="1"/>
  <c r="E46" i="1"/>
  <c r="E40" i="1"/>
  <c r="E44" i="1"/>
  <c r="E45" i="1"/>
  <c r="E48" i="1"/>
  <c r="E38" i="1"/>
  <c r="E37" i="1"/>
  <c r="E39" i="1"/>
  <c r="E47" i="1"/>
  <c r="E50" i="1"/>
  <c r="E52" i="1"/>
  <c r="E49" i="1"/>
  <c r="E43" i="1"/>
  <c r="E33" i="1"/>
  <c r="E51" i="1"/>
  <c r="E36" i="1"/>
  <c r="E25" i="1"/>
  <c r="E11" i="1"/>
  <c r="E24" i="1"/>
  <c r="E9" i="1"/>
  <c r="E10" i="1"/>
  <c r="E23" i="1"/>
  <c r="E18" i="1"/>
  <c r="E26" i="1"/>
  <c r="E8" i="1"/>
  <c r="E27" i="1"/>
  <c r="E22" i="1"/>
  <c r="E16" i="1"/>
  <c r="E13" i="1"/>
  <c r="E21" i="1"/>
  <c r="E20" i="1"/>
  <c r="E14" i="1"/>
  <c r="E15" i="1"/>
  <c r="E17" i="1"/>
  <c r="E19" i="1"/>
  <c r="E7" i="1"/>
  <c r="E12" i="1"/>
  <c r="E35" i="2"/>
  <c r="E38" i="2"/>
  <c r="E45" i="2"/>
  <c r="E42" i="2"/>
  <c r="E49" i="2"/>
  <c r="E50" i="2"/>
  <c r="E44" i="2"/>
  <c r="E34" i="2"/>
  <c r="E37" i="2"/>
  <c r="E39" i="2"/>
  <c r="E43" i="2"/>
  <c r="E52" i="2"/>
  <c r="E41" i="2"/>
  <c r="E54" i="2"/>
  <c r="E48" i="2"/>
  <c r="E40" i="2"/>
  <c r="E53" i="2"/>
  <c r="E47" i="2"/>
  <c r="E51" i="2"/>
  <c r="E46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</calcChain>
</file>

<file path=xl/sharedStrings.xml><?xml version="1.0" encoding="utf-8"?>
<sst xmlns="http://schemas.openxmlformats.org/spreadsheetml/2006/main" count="176" uniqueCount="38">
  <si>
    <t>Utbud (st)</t>
  </si>
  <si>
    <t>Medelslutpris (kr)</t>
  </si>
  <si>
    <t>Annonstid (median) (dagar)</t>
  </si>
  <si>
    <t>Område</t>
  </si>
  <si>
    <t>Jämtlands län</t>
  </si>
  <si>
    <t>Gotlands län</t>
  </si>
  <si>
    <t>Norrbottens län</t>
  </si>
  <si>
    <t>Värmlands län</t>
  </si>
  <si>
    <t>Kronobergs län</t>
  </si>
  <si>
    <t>Blekinge län</t>
  </si>
  <si>
    <t>Örebro län</t>
  </si>
  <si>
    <t>Kalmar län</t>
  </si>
  <si>
    <t>Dalarnas län</t>
  </si>
  <si>
    <t>Östergötlands län</t>
  </si>
  <si>
    <t>Västernorrlands län</t>
  </si>
  <si>
    <t>Hallands län</t>
  </si>
  <si>
    <t>Västerbottens län</t>
  </si>
  <si>
    <t>Uppsala län</t>
  </si>
  <si>
    <t>Gävleborgs län</t>
  </si>
  <si>
    <t>Västmanlands län</t>
  </si>
  <si>
    <t>Södermanlands län</t>
  </si>
  <si>
    <t>Jönköpings län</t>
  </si>
  <si>
    <t>Västra Götalands län</t>
  </si>
  <si>
    <t>Stockholms län</t>
  </si>
  <si>
    <t>Skåne län</t>
  </si>
  <si>
    <t>Villor</t>
  </si>
  <si>
    <t>2015</t>
  </si>
  <si>
    <t>2016</t>
  </si>
  <si>
    <t>2017</t>
  </si>
  <si>
    <t>Skillnad (%) mellan 2017 &amp; 2017</t>
  </si>
  <si>
    <t>Utbud</t>
  </si>
  <si>
    <t>Antal objekt som någon gång under perioden varit till salu</t>
  </si>
  <si>
    <t>Medelslutpris</t>
  </si>
  <si>
    <t>Medelvärdet av slutpriset baserat på annonser som haft en publicerad budgivning och tagits bort under perioden samt lagfarter med överlåtelsedatum inom perioden.</t>
  </si>
  <si>
    <t>Annonstid (median)</t>
  </si>
  <si>
    <t>Median av antal dagar mellan när en annons först påträffats och periodens slut eller när annonsen tagits ner ifall detta skett innan periodens slut</t>
  </si>
  <si>
    <t>Källa: Booli.se</t>
  </si>
  <si>
    <t>Bostadsrätter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</si>
</sst>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3"/>
      <color rgb="FF333333"/>
      <name val="Helvetica Neue"/>
    </font>
    <font>
      <sz val="13"/>
      <color rgb="FF333333"/>
      <name val="Helvetica Neue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2"/>
    <xf numFmtId="9" fontId="0" fillId="0" borderId="0" xfId="1" applyFont="1"/>
    <xf numFmtId="0" fontId="4" fillId="0" borderId="0" xfId="0" applyFont="1"/>
    <xf numFmtId="0" fontId="5" fillId="0" borderId="0" xfId="0" applyFont="1"/>
  </cellXfs>
  <cellStyles count="6"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  <cellStyle name="Percent" xfId="1" builtinId="5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Table4" displayName="Table4" ref="A6:E27" totalsRowShown="0" headerRowDxfId="2">
  <autoFilter ref="A6:E27"/>
  <sortState ref="A7:E27">
    <sortCondition descending="1" ref="E6:E27"/>
  </sortState>
  <tableColumns count="5">
    <tableColumn id="1" name="Område" dataCellStyle="Hyperlink"/>
    <tableColumn id="2" name="2015"/>
    <tableColumn id="3" name="2016"/>
    <tableColumn id="4" name="2017"/>
    <tableColumn id="5" name="Skillnad (%) mellan 2017 &amp; 2017" dataCellStyle="Percent">
      <calculatedColumnFormula>(Table4[[#This Row],[2017]]-Table4[[#This Row],[2016]])/Table4[[#This Row],[2016]]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31:E52" totalsRowShown="0" headerRowDxfId="1">
  <autoFilter ref="A31:E52"/>
  <sortState ref="A32:F52">
    <sortCondition descending="1" ref="F31:F52"/>
  </sortState>
  <tableColumns count="5">
    <tableColumn id="1" name="Område" dataCellStyle="Hyperlink"/>
    <tableColumn id="2" name="2015"/>
    <tableColumn id="3" name="2016"/>
    <tableColumn id="4" name="2017"/>
    <tableColumn id="5" name="Skillnad (%) mellan 2017 &amp; 2017" dataCellStyle="Percent">
      <calculatedColumnFormula>(Table5[[#This Row],[2017]]-Table5[[#This Row],[2016]])/Table5[[#This Row],[2016]]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56:D77" totalsRowShown="0" headerRowDxfId="0">
  <autoFilter ref="A56:D77"/>
  <sortState ref="A57:D77">
    <sortCondition ref="A56"/>
  </sortState>
  <tableColumns count="4">
    <tableColumn id="1" name="Område" dataCellStyle="Hyperlink"/>
    <tableColumn id="2" name="2015"/>
    <tableColumn id="3" name="2016"/>
    <tableColumn id="4" name="201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8:E29" totalsRowShown="0" headerRowDxfId="5">
  <autoFilter ref="A8:E29"/>
  <sortState ref="A9:D29">
    <sortCondition ref="A8"/>
  </sortState>
  <tableColumns count="5">
    <tableColumn id="1" name="Område" dataCellStyle="Hyperlink"/>
    <tableColumn id="2" name="2015"/>
    <tableColumn id="3" name="2016"/>
    <tableColumn id="4" name="2017"/>
    <tableColumn id="5" name="Skillnad (%) mellan 2017 &amp; 2017" dataCellStyle="Percent">
      <calculatedColumnFormula>(Table1[[#This Row],[2017]]-Table1[[#This Row],[2016]])/Table1[[#This Row],[2016]]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A33:E54" totalsRowShown="0" headerRowDxfId="4">
  <autoFilter ref="A33:E54"/>
  <sortState ref="A34:E54">
    <sortCondition descending="1" ref="E33:E54"/>
  </sortState>
  <tableColumns count="5">
    <tableColumn id="1" name="Område" dataCellStyle="Hyperlink"/>
    <tableColumn id="2" name="2015"/>
    <tableColumn id="3" name="2016"/>
    <tableColumn id="4" name="2017"/>
    <tableColumn id="5" name="Skillnad (%) mellan 2017 &amp; 2017" dataCellStyle="Percent">
      <calculatedColumnFormula>(Table2[[#This Row],[2017]]-Table2[[#This Row],[2016]])/Table2[[#This Row],[2016]]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Table3" displayName="Table3" ref="A58:D79" totalsRowShown="0" headerRowDxfId="3">
  <autoFilter ref="A58:D79"/>
  <sortState ref="A59:D79">
    <sortCondition ref="A58"/>
  </sortState>
  <tableColumns count="4">
    <tableColumn id="1" name="Område" dataCellStyle="Hyperlink"/>
    <tableColumn id="2" name="2015"/>
    <tableColumn id="3" name="2016"/>
    <tableColumn id="4" name="20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oli.se/vasterbottens+lan/588/" TargetMode="External"/><Relationship Id="rId14" Type="http://schemas.openxmlformats.org/officeDocument/2006/relationships/hyperlink" Target="https://www.booli.se/uppsala+lan/118/" TargetMode="External"/><Relationship Id="rId15" Type="http://schemas.openxmlformats.org/officeDocument/2006/relationships/hyperlink" Target="https://www.booli.se/gavleborgs+lan/581/" TargetMode="External"/><Relationship Id="rId16" Type="http://schemas.openxmlformats.org/officeDocument/2006/relationships/hyperlink" Target="https://www.booli.se/vastmanlands+lan/315/" TargetMode="External"/><Relationship Id="rId17" Type="http://schemas.openxmlformats.org/officeDocument/2006/relationships/hyperlink" Target="https://www.booli.se/sodermanlands+lan/26/" TargetMode="External"/><Relationship Id="rId18" Type="http://schemas.openxmlformats.org/officeDocument/2006/relationships/hyperlink" Target="https://www.booli.se/jonkopings+lan/153/" TargetMode="External"/><Relationship Id="rId19" Type="http://schemas.openxmlformats.org/officeDocument/2006/relationships/hyperlink" Target="https://www.booli.se/vastra+gotalands+lan/23/" TargetMode="External"/><Relationship Id="rId63" Type="http://schemas.openxmlformats.org/officeDocument/2006/relationships/hyperlink" Target="https://www.booli.se/skane+lan/64/" TargetMode="External"/><Relationship Id="rId64" Type="http://schemas.openxmlformats.org/officeDocument/2006/relationships/table" Target="../tables/table1.xml"/><Relationship Id="rId65" Type="http://schemas.openxmlformats.org/officeDocument/2006/relationships/table" Target="../tables/table2.xml"/><Relationship Id="rId66" Type="http://schemas.openxmlformats.org/officeDocument/2006/relationships/table" Target="../tables/table3.xml"/><Relationship Id="rId50" Type="http://schemas.openxmlformats.org/officeDocument/2006/relationships/hyperlink" Target="https://www.booli.se/kalmar+lan/381/" TargetMode="External"/><Relationship Id="rId51" Type="http://schemas.openxmlformats.org/officeDocument/2006/relationships/hyperlink" Target="https://www.booli.se/dalarnas+lan/322/" TargetMode="External"/><Relationship Id="rId52" Type="http://schemas.openxmlformats.org/officeDocument/2006/relationships/hyperlink" Target="https://www.booli.se/ostergotlands+lan/253/" TargetMode="External"/><Relationship Id="rId53" Type="http://schemas.openxmlformats.org/officeDocument/2006/relationships/hyperlink" Target="https://www.booli.se/vasternorrlands+lan/250/" TargetMode="External"/><Relationship Id="rId54" Type="http://schemas.openxmlformats.org/officeDocument/2006/relationships/hyperlink" Target="https://www.booli.se/hallands+lan/160/" TargetMode="External"/><Relationship Id="rId55" Type="http://schemas.openxmlformats.org/officeDocument/2006/relationships/hyperlink" Target="https://www.booli.se/vasterbottens+lan/588/" TargetMode="External"/><Relationship Id="rId56" Type="http://schemas.openxmlformats.org/officeDocument/2006/relationships/hyperlink" Target="https://www.booli.se/uppsala+lan/118/" TargetMode="External"/><Relationship Id="rId57" Type="http://schemas.openxmlformats.org/officeDocument/2006/relationships/hyperlink" Target="https://www.booli.se/gavleborgs+lan/581/" TargetMode="External"/><Relationship Id="rId58" Type="http://schemas.openxmlformats.org/officeDocument/2006/relationships/hyperlink" Target="https://www.booli.se/vastmanlands+lan/315/" TargetMode="External"/><Relationship Id="rId59" Type="http://schemas.openxmlformats.org/officeDocument/2006/relationships/hyperlink" Target="https://www.booli.se/sodermanlands+lan/26/" TargetMode="External"/><Relationship Id="rId40" Type="http://schemas.openxmlformats.org/officeDocument/2006/relationships/hyperlink" Target="https://www.booli.se/vastra+gotalands+lan/23/" TargetMode="External"/><Relationship Id="rId41" Type="http://schemas.openxmlformats.org/officeDocument/2006/relationships/hyperlink" Target="https://www.booli.se/stockholms+lan/2/" TargetMode="External"/><Relationship Id="rId42" Type="http://schemas.openxmlformats.org/officeDocument/2006/relationships/hyperlink" Target="https://www.booli.se/skane+lan/64/" TargetMode="External"/><Relationship Id="rId43" Type="http://schemas.openxmlformats.org/officeDocument/2006/relationships/hyperlink" Target="https://www.booli.se/jamtlands+lan/456/" TargetMode="External"/><Relationship Id="rId44" Type="http://schemas.openxmlformats.org/officeDocument/2006/relationships/hyperlink" Target="https://www.booli.se/gotlands+lan/645/" TargetMode="External"/><Relationship Id="rId45" Type="http://schemas.openxmlformats.org/officeDocument/2006/relationships/hyperlink" Target="https://www.booli.se/norrbottens+lan/802/" TargetMode="External"/><Relationship Id="rId46" Type="http://schemas.openxmlformats.org/officeDocument/2006/relationships/hyperlink" Target="https://www.booli.se/varmlands+lan/390/" TargetMode="External"/><Relationship Id="rId47" Type="http://schemas.openxmlformats.org/officeDocument/2006/relationships/hyperlink" Target="https://www.booli.se/kronobergs+lan/783/" TargetMode="External"/><Relationship Id="rId48" Type="http://schemas.openxmlformats.org/officeDocument/2006/relationships/hyperlink" Target="https://www.booli.se/blekinge+lan/145/" TargetMode="External"/><Relationship Id="rId49" Type="http://schemas.openxmlformats.org/officeDocument/2006/relationships/hyperlink" Target="https://www.booli.se/orebro+lan/318/" TargetMode="External"/><Relationship Id="rId1" Type="http://schemas.openxmlformats.org/officeDocument/2006/relationships/hyperlink" Target="https://www.booli.se/jamtlands+lan/456/" TargetMode="External"/><Relationship Id="rId2" Type="http://schemas.openxmlformats.org/officeDocument/2006/relationships/hyperlink" Target="https://www.booli.se/gotlands+lan/645/" TargetMode="External"/><Relationship Id="rId3" Type="http://schemas.openxmlformats.org/officeDocument/2006/relationships/hyperlink" Target="https://www.booli.se/norrbottens+lan/802/" TargetMode="External"/><Relationship Id="rId4" Type="http://schemas.openxmlformats.org/officeDocument/2006/relationships/hyperlink" Target="https://www.booli.se/varmlands+lan/390/" TargetMode="External"/><Relationship Id="rId5" Type="http://schemas.openxmlformats.org/officeDocument/2006/relationships/hyperlink" Target="https://www.booli.se/kronobergs+lan/783/" TargetMode="External"/><Relationship Id="rId6" Type="http://schemas.openxmlformats.org/officeDocument/2006/relationships/hyperlink" Target="https://www.booli.se/blekinge+lan/145/" TargetMode="External"/><Relationship Id="rId7" Type="http://schemas.openxmlformats.org/officeDocument/2006/relationships/hyperlink" Target="https://www.booli.se/orebro+lan/318/" TargetMode="External"/><Relationship Id="rId8" Type="http://schemas.openxmlformats.org/officeDocument/2006/relationships/hyperlink" Target="https://www.booli.se/kalmar+lan/381/" TargetMode="External"/><Relationship Id="rId9" Type="http://schemas.openxmlformats.org/officeDocument/2006/relationships/hyperlink" Target="https://www.booli.se/dalarnas+lan/322/" TargetMode="External"/><Relationship Id="rId30" Type="http://schemas.openxmlformats.org/officeDocument/2006/relationships/hyperlink" Target="https://www.booli.se/dalarnas+lan/322/" TargetMode="External"/><Relationship Id="rId31" Type="http://schemas.openxmlformats.org/officeDocument/2006/relationships/hyperlink" Target="https://www.booli.se/ostergotlands+lan/253/" TargetMode="External"/><Relationship Id="rId32" Type="http://schemas.openxmlformats.org/officeDocument/2006/relationships/hyperlink" Target="https://www.booli.se/vasternorrlands+lan/250/" TargetMode="External"/><Relationship Id="rId33" Type="http://schemas.openxmlformats.org/officeDocument/2006/relationships/hyperlink" Target="https://www.booli.se/hallands+lan/160/" TargetMode="External"/><Relationship Id="rId34" Type="http://schemas.openxmlformats.org/officeDocument/2006/relationships/hyperlink" Target="https://www.booli.se/vasterbottens+lan/588/" TargetMode="External"/><Relationship Id="rId35" Type="http://schemas.openxmlformats.org/officeDocument/2006/relationships/hyperlink" Target="https://www.booli.se/uppsala+lan/118/" TargetMode="External"/><Relationship Id="rId36" Type="http://schemas.openxmlformats.org/officeDocument/2006/relationships/hyperlink" Target="https://www.booli.se/gavleborgs+lan/581/" TargetMode="External"/><Relationship Id="rId37" Type="http://schemas.openxmlformats.org/officeDocument/2006/relationships/hyperlink" Target="https://www.booli.se/vastmanlands+lan/315/" TargetMode="External"/><Relationship Id="rId38" Type="http://schemas.openxmlformats.org/officeDocument/2006/relationships/hyperlink" Target="https://www.booli.se/sodermanlands+lan/26/" TargetMode="External"/><Relationship Id="rId39" Type="http://schemas.openxmlformats.org/officeDocument/2006/relationships/hyperlink" Target="https://www.booli.se/jonkopings+lan/153/" TargetMode="External"/><Relationship Id="rId20" Type="http://schemas.openxmlformats.org/officeDocument/2006/relationships/hyperlink" Target="https://www.booli.se/stockholms+lan/2/" TargetMode="External"/><Relationship Id="rId21" Type="http://schemas.openxmlformats.org/officeDocument/2006/relationships/hyperlink" Target="https://www.booli.se/skane+lan/64/" TargetMode="External"/><Relationship Id="rId22" Type="http://schemas.openxmlformats.org/officeDocument/2006/relationships/hyperlink" Target="https://www.booli.se/jamtlands+lan/456/" TargetMode="External"/><Relationship Id="rId23" Type="http://schemas.openxmlformats.org/officeDocument/2006/relationships/hyperlink" Target="https://www.booli.se/gotlands+lan/645/" TargetMode="External"/><Relationship Id="rId24" Type="http://schemas.openxmlformats.org/officeDocument/2006/relationships/hyperlink" Target="https://www.booli.se/norrbottens+lan/802/" TargetMode="External"/><Relationship Id="rId25" Type="http://schemas.openxmlformats.org/officeDocument/2006/relationships/hyperlink" Target="https://www.booli.se/varmlands+lan/390/" TargetMode="External"/><Relationship Id="rId26" Type="http://schemas.openxmlformats.org/officeDocument/2006/relationships/hyperlink" Target="https://www.booli.se/kronobergs+lan/783/" TargetMode="External"/><Relationship Id="rId27" Type="http://schemas.openxmlformats.org/officeDocument/2006/relationships/hyperlink" Target="https://www.booli.se/blekinge+lan/145/" TargetMode="External"/><Relationship Id="rId28" Type="http://schemas.openxmlformats.org/officeDocument/2006/relationships/hyperlink" Target="https://www.booli.se/orebro+lan/318/" TargetMode="External"/><Relationship Id="rId29" Type="http://schemas.openxmlformats.org/officeDocument/2006/relationships/hyperlink" Target="https://www.booli.se/kalmar+lan/381/" TargetMode="External"/><Relationship Id="rId60" Type="http://schemas.openxmlformats.org/officeDocument/2006/relationships/hyperlink" Target="https://www.booli.se/jonkopings+lan/153/" TargetMode="External"/><Relationship Id="rId61" Type="http://schemas.openxmlformats.org/officeDocument/2006/relationships/hyperlink" Target="https://www.booli.se/vastra+gotalands+lan/23/" TargetMode="External"/><Relationship Id="rId62" Type="http://schemas.openxmlformats.org/officeDocument/2006/relationships/hyperlink" Target="https://www.booli.se/stockholms+lan/2/" TargetMode="External"/><Relationship Id="rId10" Type="http://schemas.openxmlformats.org/officeDocument/2006/relationships/hyperlink" Target="https://www.booli.se/ostergotlands+lan/253/" TargetMode="External"/><Relationship Id="rId11" Type="http://schemas.openxmlformats.org/officeDocument/2006/relationships/hyperlink" Target="https://www.booli.se/vasternorrlands+lan/250/" TargetMode="External"/><Relationship Id="rId12" Type="http://schemas.openxmlformats.org/officeDocument/2006/relationships/hyperlink" Target="https://www.booli.se/hallands+lan/160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oli.se/jonkopings+lan/153/" TargetMode="External"/><Relationship Id="rId14" Type="http://schemas.openxmlformats.org/officeDocument/2006/relationships/hyperlink" Target="https://www.booli.se/vastra+gotalands+lan/23/" TargetMode="External"/><Relationship Id="rId15" Type="http://schemas.openxmlformats.org/officeDocument/2006/relationships/hyperlink" Target="https://www.booli.se/vasterbottens+lan/588/" TargetMode="External"/><Relationship Id="rId16" Type="http://schemas.openxmlformats.org/officeDocument/2006/relationships/hyperlink" Target="https://www.booli.se/hallands+lan/160/" TargetMode="External"/><Relationship Id="rId17" Type="http://schemas.openxmlformats.org/officeDocument/2006/relationships/hyperlink" Target="https://www.booli.se/ostergotlands+lan/253/" TargetMode="External"/><Relationship Id="rId18" Type="http://schemas.openxmlformats.org/officeDocument/2006/relationships/hyperlink" Target="https://www.booli.se/uppsala+lan/118/" TargetMode="External"/><Relationship Id="rId19" Type="http://schemas.openxmlformats.org/officeDocument/2006/relationships/hyperlink" Target="https://www.booli.se/sodermanlands+lan/26/" TargetMode="External"/><Relationship Id="rId63" Type="http://schemas.openxmlformats.org/officeDocument/2006/relationships/hyperlink" Target="https://www.booli.se/stockholms+lan/2/" TargetMode="External"/><Relationship Id="rId64" Type="http://schemas.openxmlformats.org/officeDocument/2006/relationships/table" Target="../tables/table4.xml"/><Relationship Id="rId65" Type="http://schemas.openxmlformats.org/officeDocument/2006/relationships/table" Target="../tables/table5.xml"/><Relationship Id="rId66" Type="http://schemas.openxmlformats.org/officeDocument/2006/relationships/table" Target="../tables/table6.xml"/><Relationship Id="rId50" Type="http://schemas.openxmlformats.org/officeDocument/2006/relationships/hyperlink" Target="https://www.booli.se/gavleborgs+lan/581/" TargetMode="External"/><Relationship Id="rId51" Type="http://schemas.openxmlformats.org/officeDocument/2006/relationships/hyperlink" Target="https://www.booli.se/gotlands+lan/645/" TargetMode="External"/><Relationship Id="rId52" Type="http://schemas.openxmlformats.org/officeDocument/2006/relationships/hyperlink" Target="https://www.booli.se/dalarnas+lan/322/" TargetMode="External"/><Relationship Id="rId53" Type="http://schemas.openxmlformats.org/officeDocument/2006/relationships/hyperlink" Target="https://www.booli.se/orebro+lan/318/" TargetMode="External"/><Relationship Id="rId54" Type="http://schemas.openxmlformats.org/officeDocument/2006/relationships/hyperlink" Target="https://www.booli.se/skane+lan/64/" TargetMode="External"/><Relationship Id="rId55" Type="http://schemas.openxmlformats.org/officeDocument/2006/relationships/hyperlink" Target="https://www.booli.se/jonkopings+lan/153/" TargetMode="External"/><Relationship Id="rId56" Type="http://schemas.openxmlformats.org/officeDocument/2006/relationships/hyperlink" Target="https://www.booli.se/vastra+gotalands+lan/23/" TargetMode="External"/><Relationship Id="rId57" Type="http://schemas.openxmlformats.org/officeDocument/2006/relationships/hyperlink" Target="https://www.booli.se/vasterbottens+lan/588/" TargetMode="External"/><Relationship Id="rId58" Type="http://schemas.openxmlformats.org/officeDocument/2006/relationships/hyperlink" Target="https://www.booli.se/hallands+lan/160/" TargetMode="External"/><Relationship Id="rId59" Type="http://schemas.openxmlformats.org/officeDocument/2006/relationships/hyperlink" Target="https://www.booli.se/ostergotlands+lan/253/" TargetMode="External"/><Relationship Id="rId40" Type="http://schemas.openxmlformats.org/officeDocument/2006/relationships/hyperlink" Target="https://www.booli.se/sodermanlands+lan/26/" TargetMode="External"/><Relationship Id="rId41" Type="http://schemas.openxmlformats.org/officeDocument/2006/relationships/hyperlink" Target="https://www.booli.se/vastmanlands+lan/315/" TargetMode="External"/><Relationship Id="rId42" Type="http://schemas.openxmlformats.org/officeDocument/2006/relationships/hyperlink" Target="https://www.booli.se/stockholms+lan/2/" TargetMode="External"/><Relationship Id="rId43" Type="http://schemas.openxmlformats.org/officeDocument/2006/relationships/hyperlink" Target="https://www.booli.se/blekinge+lan/145/" TargetMode="External"/><Relationship Id="rId44" Type="http://schemas.openxmlformats.org/officeDocument/2006/relationships/hyperlink" Target="https://www.booli.se/jamtlands+lan/456/" TargetMode="External"/><Relationship Id="rId45" Type="http://schemas.openxmlformats.org/officeDocument/2006/relationships/hyperlink" Target="https://www.booli.se/kronobergs+lan/783/" TargetMode="External"/><Relationship Id="rId46" Type="http://schemas.openxmlformats.org/officeDocument/2006/relationships/hyperlink" Target="https://www.booli.se/varmlands+lan/390/" TargetMode="External"/><Relationship Id="rId47" Type="http://schemas.openxmlformats.org/officeDocument/2006/relationships/hyperlink" Target="https://www.booli.se/norrbottens+lan/802/" TargetMode="External"/><Relationship Id="rId48" Type="http://schemas.openxmlformats.org/officeDocument/2006/relationships/hyperlink" Target="https://www.booli.se/kalmar+lan/381/" TargetMode="External"/><Relationship Id="rId49" Type="http://schemas.openxmlformats.org/officeDocument/2006/relationships/hyperlink" Target="https://www.booli.se/vasternorrlands+lan/250/" TargetMode="External"/><Relationship Id="rId1" Type="http://schemas.openxmlformats.org/officeDocument/2006/relationships/hyperlink" Target="https://www.booli.se/blekinge+lan/145/" TargetMode="External"/><Relationship Id="rId2" Type="http://schemas.openxmlformats.org/officeDocument/2006/relationships/hyperlink" Target="https://www.booli.se/jamtlands+lan/456/" TargetMode="External"/><Relationship Id="rId3" Type="http://schemas.openxmlformats.org/officeDocument/2006/relationships/hyperlink" Target="https://www.booli.se/kronobergs+lan/783/" TargetMode="External"/><Relationship Id="rId4" Type="http://schemas.openxmlformats.org/officeDocument/2006/relationships/hyperlink" Target="https://www.booli.se/varmlands+lan/390/" TargetMode="External"/><Relationship Id="rId5" Type="http://schemas.openxmlformats.org/officeDocument/2006/relationships/hyperlink" Target="https://www.booli.se/norrbottens+lan/802/" TargetMode="External"/><Relationship Id="rId6" Type="http://schemas.openxmlformats.org/officeDocument/2006/relationships/hyperlink" Target="https://www.booli.se/kalmar+lan/381/" TargetMode="External"/><Relationship Id="rId7" Type="http://schemas.openxmlformats.org/officeDocument/2006/relationships/hyperlink" Target="https://www.booli.se/vasternorrlands+lan/250/" TargetMode="External"/><Relationship Id="rId8" Type="http://schemas.openxmlformats.org/officeDocument/2006/relationships/hyperlink" Target="https://www.booli.se/gavleborgs+lan/581/" TargetMode="External"/><Relationship Id="rId9" Type="http://schemas.openxmlformats.org/officeDocument/2006/relationships/hyperlink" Target="https://www.booli.se/gotlands+lan/645/" TargetMode="External"/><Relationship Id="rId30" Type="http://schemas.openxmlformats.org/officeDocument/2006/relationships/hyperlink" Target="https://www.booli.se/gotlands+lan/645/" TargetMode="External"/><Relationship Id="rId31" Type="http://schemas.openxmlformats.org/officeDocument/2006/relationships/hyperlink" Target="https://www.booli.se/dalarnas+lan/322/" TargetMode="External"/><Relationship Id="rId32" Type="http://schemas.openxmlformats.org/officeDocument/2006/relationships/hyperlink" Target="https://www.booli.se/orebro+lan/318/" TargetMode="External"/><Relationship Id="rId33" Type="http://schemas.openxmlformats.org/officeDocument/2006/relationships/hyperlink" Target="https://www.booli.se/skane+lan/64/" TargetMode="External"/><Relationship Id="rId34" Type="http://schemas.openxmlformats.org/officeDocument/2006/relationships/hyperlink" Target="https://www.booli.se/jonkopings+lan/153/" TargetMode="External"/><Relationship Id="rId35" Type="http://schemas.openxmlformats.org/officeDocument/2006/relationships/hyperlink" Target="https://www.booli.se/vastra+gotalands+lan/23/" TargetMode="External"/><Relationship Id="rId36" Type="http://schemas.openxmlformats.org/officeDocument/2006/relationships/hyperlink" Target="https://www.booli.se/vasterbottens+lan/588/" TargetMode="External"/><Relationship Id="rId37" Type="http://schemas.openxmlformats.org/officeDocument/2006/relationships/hyperlink" Target="https://www.booli.se/hallands+lan/160/" TargetMode="External"/><Relationship Id="rId38" Type="http://schemas.openxmlformats.org/officeDocument/2006/relationships/hyperlink" Target="https://www.booli.se/ostergotlands+lan/253/" TargetMode="External"/><Relationship Id="rId39" Type="http://schemas.openxmlformats.org/officeDocument/2006/relationships/hyperlink" Target="https://www.booli.se/uppsala+lan/118/" TargetMode="External"/><Relationship Id="rId20" Type="http://schemas.openxmlformats.org/officeDocument/2006/relationships/hyperlink" Target="https://www.booli.se/vastmanlands+lan/315/" TargetMode="External"/><Relationship Id="rId21" Type="http://schemas.openxmlformats.org/officeDocument/2006/relationships/hyperlink" Target="https://www.booli.se/stockholms+lan/2/" TargetMode="External"/><Relationship Id="rId22" Type="http://schemas.openxmlformats.org/officeDocument/2006/relationships/hyperlink" Target="https://www.booli.se/blekinge+lan/145/" TargetMode="External"/><Relationship Id="rId23" Type="http://schemas.openxmlformats.org/officeDocument/2006/relationships/hyperlink" Target="https://www.booli.se/jamtlands+lan/456/" TargetMode="External"/><Relationship Id="rId24" Type="http://schemas.openxmlformats.org/officeDocument/2006/relationships/hyperlink" Target="https://www.booli.se/kronobergs+lan/783/" TargetMode="External"/><Relationship Id="rId25" Type="http://schemas.openxmlformats.org/officeDocument/2006/relationships/hyperlink" Target="https://www.booli.se/varmlands+lan/390/" TargetMode="External"/><Relationship Id="rId26" Type="http://schemas.openxmlformats.org/officeDocument/2006/relationships/hyperlink" Target="https://www.booli.se/norrbottens+lan/802/" TargetMode="External"/><Relationship Id="rId27" Type="http://schemas.openxmlformats.org/officeDocument/2006/relationships/hyperlink" Target="https://www.booli.se/kalmar+lan/381/" TargetMode="External"/><Relationship Id="rId28" Type="http://schemas.openxmlformats.org/officeDocument/2006/relationships/hyperlink" Target="https://www.booli.se/vasternorrlands+lan/250/" TargetMode="External"/><Relationship Id="rId29" Type="http://schemas.openxmlformats.org/officeDocument/2006/relationships/hyperlink" Target="https://www.booli.se/gavleborgs+lan/581/" TargetMode="External"/><Relationship Id="rId60" Type="http://schemas.openxmlformats.org/officeDocument/2006/relationships/hyperlink" Target="https://www.booli.se/uppsala+lan/118/" TargetMode="External"/><Relationship Id="rId61" Type="http://schemas.openxmlformats.org/officeDocument/2006/relationships/hyperlink" Target="https://www.booli.se/sodermanlands+lan/26/" TargetMode="External"/><Relationship Id="rId62" Type="http://schemas.openxmlformats.org/officeDocument/2006/relationships/hyperlink" Target="https://www.booli.se/vastmanlands+lan/315/" TargetMode="External"/><Relationship Id="rId10" Type="http://schemas.openxmlformats.org/officeDocument/2006/relationships/hyperlink" Target="https://www.booli.se/dalarnas+lan/322/" TargetMode="External"/><Relationship Id="rId11" Type="http://schemas.openxmlformats.org/officeDocument/2006/relationships/hyperlink" Target="https://www.booli.se/orebro+lan/318/" TargetMode="External"/><Relationship Id="rId12" Type="http://schemas.openxmlformats.org/officeDocument/2006/relationships/hyperlink" Target="https://www.booli.se/skane+lan/6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7"/>
  <sheetViews>
    <sheetView tabSelected="1" workbookViewId="0">
      <selection activeCell="A4" sqref="A4"/>
    </sheetView>
  </sheetViews>
  <sheetFormatPr baseColWidth="10" defaultRowHeight="16" x14ac:dyDescent="0.2"/>
  <sheetData>
    <row r="2" spans="1:5" x14ac:dyDescent="0.2">
      <c r="A2" t="s">
        <v>36</v>
      </c>
    </row>
    <row r="3" spans="1:5" x14ac:dyDescent="0.2">
      <c r="A3" t="s">
        <v>37</v>
      </c>
    </row>
    <row r="5" spans="1:5" x14ac:dyDescent="0.2">
      <c r="A5" s="1"/>
      <c r="B5" s="1" t="s">
        <v>0</v>
      </c>
    </row>
    <row r="6" spans="1:5" x14ac:dyDescent="0.2">
      <c r="A6" s="1" t="s">
        <v>3</v>
      </c>
      <c r="B6" s="1" t="s">
        <v>26</v>
      </c>
      <c r="C6" s="1" t="s">
        <v>27</v>
      </c>
      <c r="D6" s="1" t="s">
        <v>28</v>
      </c>
      <c r="E6" s="1" t="s">
        <v>29</v>
      </c>
    </row>
    <row r="7" spans="1:5" x14ac:dyDescent="0.2">
      <c r="A7" s="2" t="s">
        <v>10</v>
      </c>
      <c r="B7">
        <v>1457</v>
      </c>
      <c r="C7">
        <v>1687</v>
      </c>
      <c r="D7">
        <v>2343</v>
      </c>
      <c r="E7" s="3">
        <f>(Table4[[#This Row],[2017]]-Table4[[#This Row],[2016]])/Table4[[#This Row],[2016]]</f>
        <v>0.38885595732068762</v>
      </c>
    </row>
    <row r="8" spans="1:5" x14ac:dyDescent="0.2">
      <c r="A8" s="2" t="s">
        <v>8</v>
      </c>
      <c r="B8">
        <v>621</v>
      </c>
      <c r="C8">
        <v>628</v>
      </c>
      <c r="D8">
        <v>829</v>
      </c>
      <c r="E8" s="3">
        <f>(Table4[[#This Row],[2017]]-Table4[[#This Row],[2016]])/Table4[[#This Row],[2016]]</f>
        <v>0.32006369426751591</v>
      </c>
    </row>
    <row r="9" spans="1:5" x14ac:dyDescent="0.2">
      <c r="A9" s="2" t="s">
        <v>18</v>
      </c>
      <c r="B9">
        <v>1601</v>
      </c>
      <c r="C9">
        <v>1602</v>
      </c>
      <c r="D9">
        <v>1975</v>
      </c>
      <c r="E9" s="3">
        <f>(Table4[[#This Row],[2017]]-Table4[[#This Row],[2016]])/Table4[[#This Row],[2016]]</f>
        <v>0.23283395755305869</v>
      </c>
    </row>
    <row r="10" spans="1:5" x14ac:dyDescent="0.2">
      <c r="A10" s="2" t="s">
        <v>15</v>
      </c>
      <c r="B10">
        <v>1276</v>
      </c>
      <c r="C10">
        <v>1205</v>
      </c>
      <c r="D10">
        <v>1471</v>
      </c>
      <c r="E10" s="3">
        <f>(Table4[[#This Row],[2017]]-Table4[[#This Row],[2016]])/Table4[[#This Row],[2016]]</f>
        <v>0.22074688796680497</v>
      </c>
    </row>
    <row r="11" spans="1:5" x14ac:dyDescent="0.2">
      <c r="A11" s="2" t="s">
        <v>12</v>
      </c>
      <c r="B11">
        <v>1553</v>
      </c>
      <c r="C11">
        <v>1457</v>
      </c>
      <c r="D11">
        <v>1773</v>
      </c>
      <c r="E11" s="3">
        <f>(Table4[[#This Row],[2017]]-Table4[[#This Row],[2016]])/Table4[[#This Row],[2016]]</f>
        <v>0.21688400823610157</v>
      </c>
    </row>
    <row r="12" spans="1:5" x14ac:dyDescent="0.2">
      <c r="A12" s="2" t="s">
        <v>13</v>
      </c>
      <c r="B12">
        <v>3187</v>
      </c>
      <c r="C12">
        <v>3082</v>
      </c>
      <c r="D12">
        <v>3650</v>
      </c>
      <c r="E12" s="3">
        <f>(Table4[[#This Row],[2017]]-Table4[[#This Row],[2016]])/Table4[[#This Row],[2016]]</f>
        <v>0.18429591174561974</v>
      </c>
    </row>
    <row r="13" spans="1:5" x14ac:dyDescent="0.2">
      <c r="A13" s="2" t="s">
        <v>20</v>
      </c>
      <c r="B13">
        <v>2053</v>
      </c>
      <c r="C13">
        <v>1986</v>
      </c>
      <c r="D13">
        <v>2350</v>
      </c>
      <c r="E13" s="3">
        <f>(Table4[[#This Row],[2017]]-Table4[[#This Row],[2016]])/Table4[[#This Row],[2016]]</f>
        <v>0.18328298086606243</v>
      </c>
    </row>
    <row r="14" spans="1:5" x14ac:dyDescent="0.2">
      <c r="A14" s="2" t="s">
        <v>16</v>
      </c>
      <c r="B14">
        <v>1880</v>
      </c>
      <c r="C14">
        <v>1852</v>
      </c>
      <c r="D14">
        <v>2156</v>
      </c>
      <c r="E14" s="3">
        <f>(Table4[[#This Row],[2017]]-Table4[[#This Row],[2016]])/Table4[[#This Row],[2016]]</f>
        <v>0.16414686825053995</v>
      </c>
    </row>
    <row r="15" spans="1:5" x14ac:dyDescent="0.2">
      <c r="A15" s="2" t="s">
        <v>14</v>
      </c>
      <c r="B15">
        <v>1653</v>
      </c>
      <c r="C15">
        <v>1803</v>
      </c>
      <c r="D15">
        <v>2097</v>
      </c>
      <c r="E15" s="3">
        <f>(Table4[[#This Row],[2017]]-Table4[[#This Row],[2016]])/Table4[[#This Row],[2016]]</f>
        <v>0.16306156405990016</v>
      </c>
    </row>
    <row r="16" spans="1:5" x14ac:dyDescent="0.2">
      <c r="A16" s="2" t="s">
        <v>23</v>
      </c>
      <c r="B16">
        <v>42954</v>
      </c>
      <c r="C16">
        <v>41348</v>
      </c>
      <c r="D16">
        <v>47198</v>
      </c>
      <c r="E16" s="3">
        <f>(Table4[[#This Row],[2017]]-Table4[[#This Row],[2016]])/Table4[[#This Row],[2016]]</f>
        <v>0.14148205475476444</v>
      </c>
    </row>
    <row r="17" spans="1:6" x14ac:dyDescent="0.2">
      <c r="A17" s="2" t="s">
        <v>19</v>
      </c>
      <c r="B17">
        <v>2571</v>
      </c>
      <c r="C17">
        <v>2657</v>
      </c>
      <c r="D17">
        <v>3011</v>
      </c>
      <c r="E17" s="3">
        <f>(Table4[[#This Row],[2017]]-Table4[[#This Row],[2016]])/Table4[[#This Row],[2016]]</f>
        <v>0.13323296951449001</v>
      </c>
    </row>
    <row r="18" spans="1:6" x14ac:dyDescent="0.2">
      <c r="A18" s="2" t="s">
        <v>21</v>
      </c>
      <c r="B18">
        <v>1690</v>
      </c>
      <c r="C18">
        <v>1625</v>
      </c>
      <c r="D18">
        <v>1838</v>
      </c>
      <c r="E18" s="3">
        <f>(Table4[[#This Row],[2017]]-Table4[[#This Row],[2016]])/Table4[[#This Row],[2016]]</f>
        <v>0.13107692307692306</v>
      </c>
    </row>
    <row r="19" spans="1:6" x14ac:dyDescent="0.2">
      <c r="A19" s="2" t="s">
        <v>22</v>
      </c>
      <c r="B19">
        <v>13563</v>
      </c>
      <c r="C19">
        <v>13479</v>
      </c>
      <c r="D19">
        <v>15080</v>
      </c>
      <c r="E19" s="3">
        <f>(Table4[[#This Row],[2017]]-Table4[[#This Row],[2016]])/Table4[[#This Row],[2016]]</f>
        <v>0.11877735737072483</v>
      </c>
    </row>
    <row r="20" spans="1:6" x14ac:dyDescent="0.2">
      <c r="A20" s="2" t="s">
        <v>7</v>
      </c>
      <c r="B20">
        <v>1554</v>
      </c>
      <c r="C20">
        <v>1515</v>
      </c>
      <c r="D20">
        <v>1687</v>
      </c>
      <c r="E20" s="3">
        <f>(Table4[[#This Row],[2017]]-Table4[[#This Row],[2016]])/Table4[[#This Row],[2016]]</f>
        <v>0.11353135313531353</v>
      </c>
    </row>
    <row r="21" spans="1:6" x14ac:dyDescent="0.2">
      <c r="A21" s="2" t="s">
        <v>17</v>
      </c>
      <c r="B21">
        <v>4864</v>
      </c>
      <c r="C21">
        <v>4926</v>
      </c>
      <c r="D21">
        <v>5439</v>
      </c>
      <c r="E21" s="3">
        <f>(Table4[[#This Row],[2017]]-Table4[[#This Row],[2016]])/Table4[[#This Row],[2016]]</f>
        <v>0.10414129110840438</v>
      </c>
    </row>
    <row r="22" spans="1:6" x14ac:dyDescent="0.2">
      <c r="A22" s="2" t="s">
        <v>24</v>
      </c>
      <c r="B22">
        <v>14776</v>
      </c>
      <c r="C22">
        <v>13092</v>
      </c>
      <c r="D22">
        <v>14277</v>
      </c>
      <c r="E22" s="3">
        <f>(Table4[[#This Row],[2017]]-Table4[[#This Row],[2016]])/Table4[[#This Row],[2016]]</f>
        <v>9.051329055912008E-2</v>
      </c>
    </row>
    <row r="23" spans="1:6" x14ac:dyDescent="0.2">
      <c r="A23" s="2" t="s">
        <v>4</v>
      </c>
      <c r="B23">
        <v>1150</v>
      </c>
      <c r="C23">
        <v>1121</v>
      </c>
      <c r="D23">
        <v>1215</v>
      </c>
      <c r="E23" s="3">
        <f>(Table4[[#This Row],[2017]]-Table4[[#This Row],[2016]])/Table4[[#This Row],[2016]]</f>
        <v>8.3853702051739518E-2</v>
      </c>
    </row>
    <row r="24" spans="1:6" x14ac:dyDescent="0.2">
      <c r="A24" s="2" t="s">
        <v>5</v>
      </c>
      <c r="B24">
        <v>455</v>
      </c>
      <c r="C24">
        <v>427</v>
      </c>
      <c r="D24">
        <v>462</v>
      </c>
      <c r="E24" s="3">
        <f>(Table4[[#This Row],[2017]]-Table4[[#This Row],[2016]])/Table4[[#This Row],[2016]]</f>
        <v>8.1967213114754092E-2</v>
      </c>
    </row>
    <row r="25" spans="1:6" x14ac:dyDescent="0.2">
      <c r="A25" s="2" t="s">
        <v>9</v>
      </c>
      <c r="B25">
        <v>680</v>
      </c>
      <c r="C25">
        <v>572</v>
      </c>
      <c r="D25">
        <v>618</v>
      </c>
      <c r="E25" s="3">
        <f>(Table4[[#This Row],[2017]]-Table4[[#This Row],[2016]])/Table4[[#This Row],[2016]]</f>
        <v>8.0419580419580416E-2</v>
      </c>
    </row>
    <row r="26" spans="1:6" x14ac:dyDescent="0.2">
      <c r="A26" s="2" t="s">
        <v>11</v>
      </c>
      <c r="B26">
        <v>1320</v>
      </c>
      <c r="C26">
        <v>1294</v>
      </c>
      <c r="D26">
        <v>1374</v>
      </c>
      <c r="E26" s="3">
        <f>(Table4[[#This Row],[2017]]-Table4[[#This Row],[2016]])/Table4[[#This Row],[2016]]</f>
        <v>6.1823802163833076E-2</v>
      </c>
    </row>
    <row r="27" spans="1:6" x14ac:dyDescent="0.2">
      <c r="A27" s="2" t="s">
        <v>6</v>
      </c>
      <c r="B27">
        <v>1280</v>
      </c>
      <c r="C27">
        <v>1308</v>
      </c>
      <c r="D27">
        <v>1334</v>
      </c>
      <c r="E27" s="3">
        <f>(Table4[[#This Row],[2017]]-Table4[[#This Row],[2016]])/Table4[[#This Row],[2016]]</f>
        <v>1.9877675840978593E-2</v>
      </c>
    </row>
    <row r="30" spans="1:6" x14ac:dyDescent="0.2">
      <c r="B30" s="1" t="s">
        <v>1</v>
      </c>
    </row>
    <row r="31" spans="1:6" x14ac:dyDescent="0.2">
      <c r="A31" s="1" t="s">
        <v>3</v>
      </c>
      <c r="B31" s="1" t="s">
        <v>26</v>
      </c>
      <c r="C31" s="1" t="s">
        <v>27</v>
      </c>
      <c r="D31" s="1" t="s">
        <v>28</v>
      </c>
      <c r="E31" s="1" t="s">
        <v>29</v>
      </c>
      <c r="F31" s="1"/>
    </row>
    <row r="32" spans="1:6" x14ac:dyDescent="0.2">
      <c r="A32" s="2" t="s">
        <v>5</v>
      </c>
      <c r="B32">
        <v>1487400</v>
      </c>
      <c r="C32">
        <v>1772000</v>
      </c>
      <c r="D32">
        <v>2148600</v>
      </c>
      <c r="E32" s="3">
        <f>(Table5[[#This Row],[2017]]-Table5[[#This Row],[2016]])/Table5[[#This Row],[2016]]</f>
        <v>0.21252821670428895</v>
      </c>
    </row>
    <row r="33" spans="1:5" x14ac:dyDescent="0.2">
      <c r="A33" s="2" t="s">
        <v>22</v>
      </c>
      <c r="B33">
        <v>1842100</v>
      </c>
      <c r="C33">
        <v>2017200</v>
      </c>
      <c r="D33">
        <v>2336100</v>
      </c>
      <c r="E33" s="3">
        <f>(Table5[[#This Row],[2017]]-Table5[[#This Row],[2016]])/Table5[[#This Row],[2016]]</f>
        <v>0.15809042236763832</v>
      </c>
    </row>
    <row r="34" spans="1:5" x14ac:dyDescent="0.2">
      <c r="A34" s="2" t="s">
        <v>15</v>
      </c>
      <c r="B34">
        <v>1703000</v>
      </c>
      <c r="C34">
        <v>1780200</v>
      </c>
      <c r="D34">
        <v>2063600</v>
      </c>
      <c r="E34" s="3">
        <f>(Table5[[#This Row],[2017]]-Table5[[#This Row],[2016]])/Table5[[#This Row],[2016]]</f>
        <v>0.15919559600044939</v>
      </c>
    </row>
    <row r="35" spans="1:5" x14ac:dyDescent="0.2">
      <c r="A35" s="2" t="s">
        <v>9</v>
      </c>
      <c r="B35">
        <v>880400</v>
      </c>
      <c r="C35">
        <v>895800</v>
      </c>
      <c r="D35">
        <v>1133100</v>
      </c>
      <c r="E35" s="3">
        <f>(Table5[[#This Row],[2017]]-Table5[[#This Row],[2016]])/Table5[[#This Row],[2016]]</f>
        <v>0.26490288010716678</v>
      </c>
    </row>
    <row r="36" spans="1:5" x14ac:dyDescent="0.2">
      <c r="A36" s="2" t="s">
        <v>13</v>
      </c>
      <c r="B36">
        <v>1323600</v>
      </c>
      <c r="C36">
        <v>1456300</v>
      </c>
      <c r="D36">
        <v>1678300</v>
      </c>
      <c r="E36" s="3">
        <f>(Table5[[#This Row],[2017]]-Table5[[#This Row],[2016]])/Table5[[#This Row],[2016]]</f>
        <v>0.15244111790153128</v>
      </c>
    </row>
    <row r="37" spans="1:5" x14ac:dyDescent="0.2">
      <c r="A37" s="2" t="s">
        <v>23</v>
      </c>
      <c r="B37">
        <v>3274200</v>
      </c>
      <c r="C37">
        <v>3561300</v>
      </c>
      <c r="D37">
        <v>3770200</v>
      </c>
      <c r="E37" s="3">
        <f>(Table5[[#This Row],[2017]]-Table5[[#This Row],[2016]])/Table5[[#This Row],[2016]]</f>
        <v>5.8658355095049561E-2</v>
      </c>
    </row>
    <row r="38" spans="1:5" x14ac:dyDescent="0.2">
      <c r="A38" s="2" t="s">
        <v>24</v>
      </c>
      <c r="B38">
        <v>1332200</v>
      </c>
      <c r="C38">
        <v>1460800</v>
      </c>
      <c r="D38">
        <v>1660800</v>
      </c>
      <c r="E38" s="3">
        <f>(Table5[[#This Row],[2017]]-Table5[[#This Row],[2016]])/Table5[[#This Row],[2016]]</f>
        <v>0.13691128148959475</v>
      </c>
    </row>
    <row r="39" spans="1:5" x14ac:dyDescent="0.2">
      <c r="A39" s="2" t="s">
        <v>20</v>
      </c>
      <c r="B39">
        <v>963500</v>
      </c>
      <c r="C39">
        <v>1148100</v>
      </c>
      <c r="D39">
        <v>1303400</v>
      </c>
      <c r="E39" s="3">
        <f>(Table5[[#This Row],[2017]]-Table5[[#This Row],[2016]])/Table5[[#This Row],[2016]]</f>
        <v>0.13526696280811776</v>
      </c>
    </row>
    <row r="40" spans="1:5" x14ac:dyDescent="0.2">
      <c r="A40" s="2" t="s">
        <v>21</v>
      </c>
      <c r="B40">
        <v>1171100</v>
      </c>
      <c r="C40">
        <v>1389300</v>
      </c>
      <c r="D40">
        <v>1534500</v>
      </c>
      <c r="E40" s="3">
        <f>(Table5[[#This Row],[2017]]-Table5[[#This Row],[2016]])/Table5[[#This Row],[2016]]</f>
        <v>0.10451306413301663</v>
      </c>
    </row>
    <row r="41" spans="1:5" x14ac:dyDescent="0.2">
      <c r="A41" s="2" t="s">
        <v>18</v>
      </c>
      <c r="B41">
        <v>728300</v>
      </c>
      <c r="C41">
        <v>864400</v>
      </c>
      <c r="D41">
        <v>990300</v>
      </c>
      <c r="E41" s="3">
        <f>(Table5[[#This Row],[2017]]-Table5[[#This Row],[2016]])/Table5[[#This Row],[2016]]</f>
        <v>0.1456501619620546</v>
      </c>
    </row>
    <row r="42" spans="1:5" x14ac:dyDescent="0.2">
      <c r="A42" s="2" t="s">
        <v>12</v>
      </c>
      <c r="B42">
        <v>942900</v>
      </c>
      <c r="C42">
        <v>952800</v>
      </c>
      <c r="D42">
        <v>1070600</v>
      </c>
      <c r="E42" s="3">
        <f>(Table5[[#This Row],[2017]]-Table5[[#This Row],[2016]])/Table5[[#This Row],[2016]]</f>
        <v>0.12363560033585222</v>
      </c>
    </row>
    <row r="43" spans="1:5" x14ac:dyDescent="0.2">
      <c r="A43" s="2" t="s">
        <v>19</v>
      </c>
      <c r="B43">
        <v>1045500</v>
      </c>
      <c r="C43">
        <v>1155400</v>
      </c>
      <c r="D43">
        <v>1273200</v>
      </c>
      <c r="E43" s="3">
        <f>(Table5[[#This Row],[2017]]-Table5[[#This Row],[2016]])/Table5[[#This Row],[2016]]</f>
        <v>0.1019560325428423</v>
      </c>
    </row>
    <row r="44" spans="1:5" x14ac:dyDescent="0.2">
      <c r="A44" s="2" t="s">
        <v>11</v>
      </c>
      <c r="B44">
        <v>789000</v>
      </c>
      <c r="C44">
        <v>899200</v>
      </c>
      <c r="D44">
        <v>1003700</v>
      </c>
      <c r="E44" s="3">
        <f>(Table5[[#This Row],[2017]]-Table5[[#This Row],[2016]])/Table5[[#This Row],[2016]]</f>
        <v>0.1162144128113879</v>
      </c>
    </row>
    <row r="45" spans="1:5" x14ac:dyDescent="0.2">
      <c r="A45" s="2" t="s">
        <v>8</v>
      </c>
      <c r="B45">
        <v>1468700</v>
      </c>
      <c r="C45">
        <v>1383700</v>
      </c>
      <c r="D45">
        <v>1484700</v>
      </c>
      <c r="E45" s="3">
        <f>(Table5[[#This Row],[2017]]-Table5[[#This Row],[2016]])/Table5[[#This Row],[2016]]</f>
        <v>7.2992700729927001E-2</v>
      </c>
    </row>
    <row r="46" spans="1:5" x14ac:dyDescent="0.2">
      <c r="A46" s="2" t="s">
        <v>4</v>
      </c>
      <c r="B46">
        <v>1121300</v>
      </c>
      <c r="C46">
        <v>1225500</v>
      </c>
      <c r="D46">
        <v>1301000</v>
      </c>
      <c r="E46" s="3">
        <f>(Table5[[#This Row],[2017]]-Table5[[#This Row],[2016]])/Table5[[#This Row],[2016]]</f>
        <v>6.1607507139942883E-2</v>
      </c>
    </row>
    <row r="47" spans="1:5" x14ac:dyDescent="0.2">
      <c r="A47" s="2" t="s">
        <v>17</v>
      </c>
      <c r="B47">
        <v>2055800</v>
      </c>
      <c r="C47">
        <v>2105100</v>
      </c>
      <c r="D47">
        <v>2170800</v>
      </c>
      <c r="E47" s="3">
        <f>(Table5[[#This Row],[2017]]-Table5[[#This Row],[2016]])/Table5[[#This Row],[2016]]</f>
        <v>3.1209918768704575E-2</v>
      </c>
    </row>
    <row r="48" spans="1:5" x14ac:dyDescent="0.2">
      <c r="A48" s="2" t="s">
        <v>6</v>
      </c>
      <c r="B48">
        <v>1114300</v>
      </c>
      <c r="C48">
        <v>1137300</v>
      </c>
      <c r="D48">
        <v>1187700</v>
      </c>
      <c r="E48" s="3">
        <f>(Table5[[#This Row],[2017]]-Table5[[#This Row],[2016]])/Table5[[#This Row],[2016]]</f>
        <v>4.4315484041150092E-2</v>
      </c>
    </row>
    <row r="49" spans="1:6" x14ac:dyDescent="0.2">
      <c r="A49" s="2" t="s">
        <v>14</v>
      </c>
      <c r="B49">
        <v>733500</v>
      </c>
      <c r="C49">
        <v>846800</v>
      </c>
      <c r="D49">
        <v>891900</v>
      </c>
      <c r="E49" s="3">
        <f>(Table5[[#This Row],[2017]]-Table5[[#This Row],[2016]])/Table5[[#This Row],[2016]]</f>
        <v>5.3259329239489846E-2</v>
      </c>
    </row>
    <row r="50" spans="1:6" x14ac:dyDescent="0.2">
      <c r="A50" s="2" t="s">
        <v>7</v>
      </c>
      <c r="B50">
        <v>922400</v>
      </c>
      <c r="C50">
        <v>1034900</v>
      </c>
      <c r="D50">
        <v>1075000</v>
      </c>
      <c r="E50" s="3">
        <f>(Table5[[#This Row],[2017]]-Table5[[#This Row],[2016]])/Table5[[#This Row],[2016]]</f>
        <v>3.8747705092279448E-2</v>
      </c>
    </row>
    <row r="51" spans="1:6" x14ac:dyDescent="0.2">
      <c r="A51" s="2" t="s">
        <v>10</v>
      </c>
      <c r="B51">
        <v>1381800</v>
      </c>
      <c r="C51">
        <v>1323800</v>
      </c>
      <c r="D51">
        <v>1290500</v>
      </c>
      <c r="E51" s="3">
        <f>(Table5[[#This Row],[2017]]-Table5[[#This Row],[2016]])/Table5[[#This Row],[2016]]</f>
        <v>-2.5154857229188698E-2</v>
      </c>
    </row>
    <row r="52" spans="1:6" x14ac:dyDescent="0.2">
      <c r="A52" s="2" t="s">
        <v>16</v>
      </c>
      <c r="B52">
        <v>1215300</v>
      </c>
      <c r="C52">
        <v>1449400</v>
      </c>
      <c r="D52">
        <v>1416000</v>
      </c>
      <c r="E52" s="3">
        <f>(Table5[[#This Row],[2017]]-Table5[[#This Row],[2016]])/Table5[[#This Row],[2016]]</f>
        <v>-2.3044018214433557E-2</v>
      </c>
    </row>
    <row r="55" spans="1:6" x14ac:dyDescent="0.2">
      <c r="B55" s="1" t="s">
        <v>2</v>
      </c>
    </row>
    <row r="56" spans="1:6" x14ac:dyDescent="0.2">
      <c r="A56" s="1" t="s">
        <v>3</v>
      </c>
      <c r="B56" s="1" t="s">
        <v>26</v>
      </c>
      <c r="C56" s="1" t="s">
        <v>27</v>
      </c>
      <c r="D56" s="1" t="s">
        <v>28</v>
      </c>
      <c r="E56" s="1"/>
      <c r="F56" s="1"/>
    </row>
    <row r="57" spans="1:6" x14ac:dyDescent="0.2">
      <c r="A57" s="2" t="s">
        <v>9</v>
      </c>
      <c r="B57">
        <v>21</v>
      </c>
      <c r="C57">
        <v>18</v>
      </c>
      <c r="D57">
        <v>17</v>
      </c>
    </row>
    <row r="58" spans="1:6" x14ac:dyDescent="0.2">
      <c r="A58" s="2" t="s">
        <v>12</v>
      </c>
      <c r="B58">
        <v>18</v>
      </c>
      <c r="C58">
        <v>17</v>
      </c>
      <c r="D58">
        <v>18</v>
      </c>
    </row>
    <row r="59" spans="1:6" x14ac:dyDescent="0.2">
      <c r="A59" s="2" t="s">
        <v>5</v>
      </c>
      <c r="B59">
        <v>22</v>
      </c>
      <c r="C59">
        <v>21</v>
      </c>
      <c r="D59">
        <v>22</v>
      </c>
    </row>
    <row r="60" spans="1:6" x14ac:dyDescent="0.2">
      <c r="A60" s="2" t="s">
        <v>18</v>
      </c>
      <c r="B60">
        <v>16</v>
      </c>
      <c r="C60">
        <v>16</v>
      </c>
      <c r="D60">
        <v>17</v>
      </c>
    </row>
    <row r="61" spans="1:6" x14ac:dyDescent="0.2">
      <c r="A61" s="2" t="s">
        <v>15</v>
      </c>
      <c r="B61">
        <v>18</v>
      </c>
      <c r="C61">
        <v>17</v>
      </c>
      <c r="D61">
        <v>16</v>
      </c>
    </row>
    <row r="62" spans="1:6" x14ac:dyDescent="0.2">
      <c r="A62" s="2" t="s">
        <v>4</v>
      </c>
      <c r="B62">
        <v>26</v>
      </c>
      <c r="C62">
        <v>24</v>
      </c>
      <c r="D62">
        <v>23</v>
      </c>
    </row>
    <row r="63" spans="1:6" x14ac:dyDescent="0.2">
      <c r="A63" s="2" t="s">
        <v>21</v>
      </c>
      <c r="B63">
        <v>16</v>
      </c>
      <c r="C63">
        <v>15</v>
      </c>
      <c r="D63">
        <v>15</v>
      </c>
    </row>
    <row r="64" spans="1:6" x14ac:dyDescent="0.2">
      <c r="A64" s="2" t="s">
        <v>11</v>
      </c>
      <c r="B64">
        <v>19</v>
      </c>
      <c r="C64">
        <v>17</v>
      </c>
      <c r="D64">
        <v>17</v>
      </c>
    </row>
    <row r="65" spans="1:4" x14ac:dyDescent="0.2">
      <c r="A65" s="2" t="s">
        <v>8</v>
      </c>
      <c r="B65">
        <v>18</v>
      </c>
      <c r="C65">
        <v>19</v>
      </c>
      <c r="D65">
        <v>20</v>
      </c>
    </row>
    <row r="66" spans="1:4" x14ac:dyDescent="0.2">
      <c r="A66" s="2" t="s">
        <v>6</v>
      </c>
      <c r="B66">
        <v>19</v>
      </c>
      <c r="C66">
        <v>21</v>
      </c>
      <c r="D66">
        <v>23</v>
      </c>
    </row>
    <row r="67" spans="1:4" x14ac:dyDescent="0.2">
      <c r="A67" s="2" t="s">
        <v>24</v>
      </c>
      <c r="B67">
        <v>18</v>
      </c>
      <c r="C67">
        <v>13</v>
      </c>
      <c r="D67">
        <v>13</v>
      </c>
    </row>
    <row r="68" spans="1:4" x14ac:dyDescent="0.2">
      <c r="A68" s="2" t="s">
        <v>23</v>
      </c>
      <c r="B68">
        <v>14</v>
      </c>
      <c r="C68">
        <v>14</v>
      </c>
      <c r="D68">
        <v>15</v>
      </c>
    </row>
    <row r="69" spans="1:4" x14ac:dyDescent="0.2">
      <c r="A69" s="2" t="s">
        <v>20</v>
      </c>
      <c r="B69">
        <v>16</v>
      </c>
      <c r="C69">
        <v>15</v>
      </c>
      <c r="D69">
        <v>16</v>
      </c>
    </row>
    <row r="70" spans="1:4" x14ac:dyDescent="0.2">
      <c r="A70" s="2" t="s">
        <v>17</v>
      </c>
      <c r="B70">
        <v>16</v>
      </c>
      <c r="C70">
        <v>17</v>
      </c>
      <c r="D70">
        <v>17</v>
      </c>
    </row>
    <row r="71" spans="1:4" x14ac:dyDescent="0.2">
      <c r="A71" s="2" t="s">
        <v>7</v>
      </c>
      <c r="B71">
        <v>19</v>
      </c>
      <c r="C71">
        <v>18</v>
      </c>
      <c r="D71">
        <v>19</v>
      </c>
    </row>
    <row r="72" spans="1:4" x14ac:dyDescent="0.2">
      <c r="A72" s="2" t="s">
        <v>16</v>
      </c>
      <c r="B72">
        <v>16</v>
      </c>
      <c r="C72">
        <v>15</v>
      </c>
      <c r="D72">
        <v>17</v>
      </c>
    </row>
    <row r="73" spans="1:4" x14ac:dyDescent="0.2">
      <c r="A73" s="2" t="s">
        <v>14</v>
      </c>
      <c r="B73">
        <v>17</v>
      </c>
      <c r="C73">
        <v>16</v>
      </c>
      <c r="D73">
        <v>19</v>
      </c>
    </row>
    <row r="74" spans="1:4" x14ac:dyDescent="0.2">
      <c r="A74" s="2" t="s">
        <v>19</v>
      </c>
      <c r="B74">
        <v>14</v>
      </c>
      <c r="C74">
        <v>15</v>
      </c>
      <c r="D74">
        <v>15</v>
      </c>
    </row>
    <row r="75" spans="1:4" x14ac:dyDescent="0.2">
      <c r="A75" s="2" t="s">
        <v>22</v>
      </c>
      <c r="B75">
        <v>15</v>
      </c>
      <c r="C75">
        <v>14</v>
      </c>
      <c r="D75">
        <v>14</v>
      </c>
    </row>
    <row r="76" spans="1:4" x14ac:dyDescent="0.2">
      <c r="A76" s="2" t="s">
        <v>10</v>
      </c>
      <c r="B76">
        <v>17</v>
      </c>
      <c r="C76">
        <v>18</v>
      </c>
      <c r="D76">
        <v>21</v>
      </c>
    </row>
    <row r="77" spans="1:4" x14ac:dyDescent="0.2">
      <c r="A77" s="2" t="s">
        <v>13</v>
      </c>
      <c r="B77">
        <v>17</v>
      </c>
      <c r="C77">
        <v>16</v>
      </c>
      <c r="D77">
        <v>17</v>
      </c>
    </row>
    <row r="80" spans="1:4" ht="17" x14ac:dyDescent="0.2">
      <c r="A80" s="4" t="s">
        <v>30</v>
      </c>
    </row>
    <row r="81" spans="1:1" ht="17" x14ac:dyDescent="0.2">
      <c r="A81" s="5" t="s">
        <v>31</v>
      </c>
    </row>
    <row r="83" spans="1:1" ht="17" x14ac:dyDescent="0.2">
      <c r="A83" s="4" t="s">
        <v>32</v>
      </c>
    </row>
    <row r="84" spans="1:1" ht="17" x14ac:dyDescent="0.2">
      <c r="A84" s="5" t="s">
        <v>33</v>
      </c>
    </row>
    <row r="86" spans="1:1" ht="17" x14ac:dyDescent="0.2">
      <c r="A86" s="4" t="s">
        <v>34</v>
      </c>
    </row>
    <row r="87" spans="1:1" ht="17" x14ac:dyDescent="0.2">
      <c r="A87" s="5" t="s">
        <v>35</v>
      </c>
    </row>
  </sheetData>
  <hyperlinks>
    <hyperlink ref="A23" r:id="rId1"/>
    <hyperlink ref="A24" r:id="rId2"/>
    <hyperlink ref="A27" r:id="rId3"/>
    <hyperlink ref="A20" r:id="rId4"/>
    <hyperlink ref="A8" r:id="rId5"/>
    <hyperlink ref="A25" r:id="rId6"/>
    <hyperlink ref="A7" r:id="rId7"/>
    <hyperlink ref="A26" r:id="rId8"/>
    <hyperlink ref="A11" r:id="rId9"/>
    <hyperlink ref="A12" r:id="rId10"/>
    <hyperlink ref="A15" r:id="rId11"/>
    <hyperlink ref="A10" r:id="rId12"/>
    <hyperlink ref="A14" r:id="rId13"/>
    <hyperlink ref="A21" r:id="rId14"/>
    <hyperlink ref="A9" r:id="rId15"/>
    <hyperlink ref="A17" r:id="rId16"/>
    <hyperlink ref="A13" r:id="rId17"/>
    <hyperlink ref="A18" r:id="rId18"/>
    <hyperlink ref="A19" r:id="rId19"/>
    <hyperlink ref="A16" r:id="rId20"/>
    <hyperlink ref="A22" r:id="rId21"/>
    <hyperlink ref="A46" r:id="rId22"/>
    <hyperlink ref="A32" r:id="rId23"/>
    <hyperlink ref="A48" r:id="rId24"/>
    <hyperlink ref="A50" r:id="rId25"/>
    <hyperlink ref="A45" r:id="rId26"/>
    <hyperlink ref="A35" r:id="rId27"/>
    <hyperlink ref="A51" r:id="rId28"/>
    <hyperlink ref="A44" r:id="rId29"/>
    <hyperlink ref="A42" r:id="rId30"/>
    <hyperlink ref="A36" r:id="rId31"/>
    <hyperlink ref="A49" r:id="rId32"/>
    <hyperlink ref="A34" r:id="rId33"/>
    <hyperlink ref="A52" r:id="rId34"/>
    <hyperlink ref="A47" r:id="rId35"/>
    <hyperlink ref="A41" r:id="rId36"/>
    <hyperlink ref="A43" r:id="rId37"/>
    <hyperlink ref="A39" r:id="rId38"/>
    <hyperlink ref="A40" r:id="rId39"/>
    <hyperlink ref="A33" r:id="rId40"/>
    <hyperlink ref="A37" r:id="rId41"/>
    <hyperlink ref="A38" r:id="rId42"/>
    <hyperlink ref="A62" r:id="rId43"/>
    <hyperlink ref="A59" r:id="rId44"/>
    <hyperlink ref="A66" r:id="rId45"/>
    <hyperlink ref="A71" r:id="rId46"/>
    <hyperlink ref="A65" r:id="rId47"/>
    <hyperlink ref="A57" r:id="rId48"/>
    <hyperlink ref="A76" r:id="rId49"/>
    <hyperlink ref="A64" r:id="rId50"/>
    <hyperlink ref="A58" r:id="rId51"/>
    <hyperlink ref="A77" r:id="rId52"/>
    <hyperlink ref="A73" r:id="rId53"/>
    <hyperlink ref="A61" r:id="rId54"/>
    <hyperlink ref="A72" r:id="rId55"/>
    <hyperlink ref="A70" r:id="rId56"/>
    <hyperlink ref="A60" r:id="rId57"/>
    <hyperlink ref="A74" r:id="rId58"/>
    <hyperlink ref="A69" r:id="rId59"/>
    <hyperlink ref="A63" r:id="rId60"/>
    <hyperlink ref="A75" r:id="rId61"/>
    <hyperlink ref="A68" r:id="rId62"/>
    <hyperlink ref="A67" r:id="rId63"/>
  </hyperlinks>
  <pageMargins left="0.7" right="0.7" top="0.75" bottom="0.75" header="0.3" footer="0.3"/>
  <tableParts count="3">
    <tablePart r:id="rId64"/>
    <tablePart r:id="rId65"/>
    <tablePart r:id="rId6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9"/>
  <sheetViews>
    <sheetView workbookViewId="0">
      <selection activeCell="F85" sqref="F85"/>
    </sheetView>
  </sheetViews>
  <sheetFormatPr baseColWidth="10" defaultRowHeight="16" x14ac:dyDescent="0.2"/>
  <sheetData>
    <row r="3" spans="1:5" x14ac:dyDescent="0.2">
      <c r="A3" t="s">
        <v>36</v>
      </c>
    </row>
    <row r="4" spans="1:5" x14ac:dyDescent="0.2">
      <c r="A4" t="s">
        <v>25</v>
      </c>
    </row>
    <row r="7" spans="1:5" x14ac:dyDescent="0.2">
      <c r="A7" s="1"/>
      <c r="B7" s="1" t="s">
        <v>0</v>
      </c>
    </row>
    <row r="8" spans="1:5" x14ac:dyDescent="0.2">
      <c r="A8" s="1" t="s">
        <v>3</v>
      </c>
      <c r="B8" s="1" t="s">
        <v>26</v>
      </c>
      <c r="C8" s="1" t="s">
        <v>27</v>
      </c>
      <c r="D8" s="1" t="s">
        <v>28</v>
      </c>
      <c r="E8" s="1" t="s">
        <v>29</v>
      </c>
    </row>
    <row r="9" spans="1:5" x14ac:dyDescent="0.2">
      <c r="A9" s="2" t="s">
        <v>9</v>
      </c>
      <c r="B9">
        <v>1584</v>
      </c>
      <c r="C9">
        <v>1358</v>
      </c>
      <c r="D9">
        <v>1267</v>
      </c>
      <c r="E9" s="3">
        <f>(Table1[[#This Row],[2017]]-Table1[[#This Row],[2016]])/Table1[[#This Row],[2016]]</f>
        <v>-6.7010309278350513E-2</v>
      </c>
    </row>
    <row r="10" spans="1:5" x14ac:dyDescent="0.2">
      <c r="A10" s="2" t="s">
        <v>12</v>
      </c>
      <c r="B10">
        <v>2299</v>
      </c>
      <c r="C10">
        <v>2129</v>
      </c>
      <c r="D10">
        <v>2207</v>
      </c>
      <c r="E10" s="3">
        <f>(Table1[[#This Row],[2017]]-Table1[[#This Row],[2016]])/Table1[[#This Row],[2016]]</f>
        <v>3.6636918741193049E-2</v>
      </c>
    </row>
    <row r="11" spans="1:5" x14ac:dyDescent="0.2">
      <c r="A11" s="2" t="s">
        <v>5</v>
      </c>
      <c r="B11">
        <v>521</v>
      </c>
      <c r="C11">
        <v>457</v>
      </c>
      <c r="D11">
        <v>477</v>
      </c>
      <c r="E11" s="3">
        <f>(Table1[[#This Row],[2017]]-Table1[[#This Row],[2016]])/Table1[[#This Row],[2016]]</f>
        <v>4.3763676148796497E-2</v>
      </c>
    </row>
    <row r="12" spans="1:5" x14ac:dyDescent="0.2">
      <c r="A12" s="2" t="s">
        <v>18</v>
      </c>
      <c r="B12">
        <v>2474</v>
      </c>
      <c r="C12">
        <v>2106</v>
      </c>
      <c r="D12">
        <v>2238</v>
      </c>
      <c r="E12" s="3">
        <f>(Table1[[#This Row],[2017]]-Table1[[#This Row],[2016]])/Table1[[#This Row],[2016]]</f>
        <v>6.2678062678062682E-2</v>
      </c>
    </row>
    <row r="13" spans="1:5" x14ac:dyDescent="0.2">
      <c r="A13" s="2" t="s">
        <v>15</v>
      </c>
      <c r="B13">
        <v>2412</v>
      </c>
      <c r="C13">
        <v>2327</v>
      </c>
      <c r="D13">
        <v>2628</v>
      </c>
      <c r="E13" s="3">
        <f>(Table1[[#This Row],[2017]]-Table1[[#This Row],[2016]])/Table1[[#This Row],[2016]]</f>
        <v>0.12935109583154275</v>
      </c>
    </row>
    <row r="14" spans="1:5" x14ac:dyDescent="0.2">
      <c r="A14" s="2" t="s">
        <v>4</v>
      </c>
      <c r="B14">
        <v>742</v>
      </c>
      <c r="C14">
        <v>727</v>
      </c>
      <c r="D14">
        <v>806</v>
      </c>
      <c r="E14" s="3">
        <f>(Table1[[#This Row],[2017]]-Table1[[#This Row],[2016]])/Table1[[#This Row],[2016]]</f>
        <v>0.10866574965612105</v>
      </c>
    </row>
    <row r="15" spans="1:5" x14ac:dyDescent="0.2">
      <c r="A15" s="2" t="s">
        <v>21</v>
      </c>
      <c r="B15">
        <v>2561</v>
      </c>
      <c r="C15">
        <v>2336</v>
      </c>
      <c r="D15">
        <v>2362</v>
      </c>
      <c r="E15" s="3">
        <f>(Table1[[#This Row],[2017]]-Table1[[#This Row],[2016]])/Table1[[#This Row],[2016]]</f>
        <v>1.1130136986301369E-2</v>
      </c>
    </row>
    <row r="16" spans="1:5" x14ac:dyDescent="0.2">
      <c r="A16" s="2" t="s">
        <v>11</v>
      </c>
      <c r="B16">
        <v>2437</v>
      </c>
      <c r="C16">
        <v>2135</v>
      </c>
      <c r="D16">
        <v>2122</v>
      </c>
      <c r="E16" s="3">
        <f>(Table1[[#This Row],[2017]]-Table1[[#This Row],[2016]])/Table1[[#This Row],[2016]]</f>
        <v>-6.0889929742388759E-3</v>
      </c>
    </row>
    <row r="17" spans="1:5" x14ac:dyDescent="0.2">
      <c r="A17" s="2" t="s">
        <v>8</v>
      </c>
      <c r="B17">
        <v>1545</v>
      </c>
      <c r="C17">
        <v>1377</v>
      </c>
      <c r="D17">
        <v>1413</v>
      </c>
      <c r="E17" s="3">
        <f>(Table1[[#This Row],[2017]]-Table1[[#This Row],[2016]])/Table1[[#This Row],[2016]]</f>
        <v>2.6143790849673203E-2</v>
      </c>
    </row>
    <row r="18" spans="1:5" x14ac:dyDescent="0.2">
      <c r="A18" s="2" t="s">
        <v>6</v>
      </c>
      <c r="B18">
        <v>1784</v>
      </c>
      <c r="C18">
        <v>1675</v>
      </c>
      <c r="D18">
        <v>2014</v>
      </c>
      <c r="E18" s="3">
        <f>(Table1[[#This Row],[2017]]-Table1[[#This Row],[2016]])/Table1[[#This Row],[2016]]</f>
        <v>0.20238805970149254</v>
      </c>
    </row>
    <row r="19" spans="1:5" x14ac:dyDescent="0.2">
      <c r="A19" s="2" t="s">
        <v>24</v>
      </c>
      <c r="B19">
        <v>11702</v>
      </c>
      <c r="C19">
        <v>10450</v>
      </c>
      <c r="D19">
        <v>11004</v>
      </c>
      <c r="E19" s="3">
        <f>(Table1[[#This Row],[2017]]-Table1[[#This Row],[2016]])/Table1[[#This Row],[2016]]</f>
        <v>5.3014354066985646E-2</v>
      </c>
    </row>
    <row r="20" spans="1:5" x14ac:dyDescent="0.2">
      <c r="A20" s="2" t="s">
        <v>23</v>
      </c>
      <c r="B20">
        <v>10401</v>
      </c>
      <c r="C20">
        <v>10212</v>
      </c>
      <c r="D20">
        <v>12229</v>
      </c>
      <c r="E20" s="3">
        <f>(Table1[[#This Row],[2017]]-Table1[[#This Row],[2016]])/Table1[[#This Row],[2016]]</f>
        <v>0.19751273012142578</v>
      </c>
    </row>
    <row r="21" spans="1:5" x14ac:dyDescent="0.2">
      <c r="A21" s="2" t="s">
        <v>20</v>
      </c>
      <c r="B21">
        <v>2149</v>
      </c>
      <c r="C21">
        <v>2052</v>
      </c>
      <c r="D21">
        <v>2263</v>
      </c>
      <c r="E21" s="3">
        <f>(Table1[[#This Row],[2017]]-Table1[[#This Row],[2016]])/Table1[[#This Row],[2016]]</f>
        <v>0.10282651072124756</v>
      </c>
    </row>
    <row r="22" spans="1:5" x14ac:dyDescent="0.2">
      <c r="A22" s="2" t="s">
        <v>17</v>
      </c>
      <c r="B22">
        <v>2230</v>
      </c>
      <c r="C22">
        <v>2242</v>
      </c>
      <c r="D22">
        <v>2529</v>
      </c>
      <c r="E22" s="3">
        <f>(Table1[[#This Row],[2017]]-Table1[[#This Row],[2016]])/Table1[[#This Row],[2016]]</f>
        <v>0.1280107047279215</v>
      </c>
    </row>
    <row r="23" spans="1:5" x14ac:dyDescent="0.2">
      <c r="A23" s="2" t="s">
        <v>7</v>
      </c>
      <c r="B23">
        <v>2651</v>
      </c>
      <c r="C23">
        <v>2463</v>
      </c>
      <c r="D23">
        <v>2350</v>
      </c>
      <c r="E23" s="3">
        <f>(Table1[[#This Row],[2017]]-Table1[[#This Row],[2016]])/Table1[[#This Row],[2016]]</f>
        <v>-4.5879009338205441E-2</v>
      </c>
    </row>
    <row r="24" spans="1:5" x14ac:dyDescent="0.2">
      <c r="A24" s="2" t="s">
        <v>16</v>
      </c>
      <c r="B24">
        <v>1481</v>
      </c>
      <c r="C24">
        <v>1440</v>
      </c>
      <c r="D24">
        <v>1618</v>
      </c>
      <c r="E24" s="3">
        <f>(Table1[[#This Row],[2017]]-Table1[[#This Row],[2016]])/Table1[[#This Row],[2016]]</f>
        <v>0.12361111111111112</v>
      </c>
    </row>
    <row r="25" spans="1:5" x14ac:dyDescent="0.2">
      <c r="A25" s="2" t="s">
        <v>14</v>
      </c>
      <c r="B25">
        <v>1605</v>
      </c>
      <c r="C25">
        <v>1539</v>
      </c>
      <c r="D25">
        <v>1696</v>
      </c>
      <c r="E25" s="3">
        <f>(Table1[[#This Row],[2017]]-Table1[[#This Row],[2016]])/Table1[[#This Row],[2016]]</f>
        <v>0.10201429499675113</v>
      </c>
    </row>
    <row r="26" spans="1:5" x14ac:dyDescent="0.2">
      <c r="A26" s="2" t="s">
        <v>19</v>
      </c>
      <c r="B26">
        <v>1841</v>
      </c>
      <c r="C26">
        <v>1732</v>
      </c>
      <c r="D26">
        <v>1850</v>
      </c>
      <c r="E26" s="3">
        <f>(Table1[[#This Row],[2017]]-Table1[[#This Row],[2016]])/Table1[[#This Row],[2016]]</f>
        <v>6.8129330254041567E-2</v>
      </c>
    </row>
    <row r="27" spans="1:5" x14ac:dyDescent="0.2">
      <c r="A27" s="2" t="s">
        <v>22</v>
      </c>
      <c r="B27">
        <v>10686</v>
      </c>
      <c r="C27">
        <v>9545</v>
      </c>
      <c r="D27">
        <v>10445</v>
      </c>
      <c r="E27" s="3">
        <f>(Table1[[#This Row],[2017]]-Table1[[#This Row],[2016]])/Table1[[#This Row],[2016]]</f>
        <v>9.4290204295442645E-2</v>
      </c>
    </row>
    <row r="28" spans="1:5" x14ac:dyDescent="0.2">
      <c r="A28" s="2" t="s">
        <v>10</v>
      </c>
      <c r="B28">
        <v>2181</v>
      </c>
      <c r="C28">
        <v>2060</v>
      </c>
      <c r="D28">
        <v>2303</v>
      </c>
      <c r="E28" s="3">
        <f>(Table1[[#This Row],[2017]]-Table1[[#This Row],[2016]])/Table1[[#This Row],[2016]]</f>
        <v>0.11796116504854369</v>
      </c>
    </row>
    <row r="29" spans="1:5" x14ac:dyDescent="0.2">
      <c r="A29" s="2" t="s">
        <v>13</v>
      </c>
      <c r="B29">
        <v>2725</v>
      </c>
      <c r="C29">
        <v>2344</v>
      </c>
      <c r="D29">
        <v>2714</v>
      </c>
      <c r="E29" s="3">
        <f>(Table1[[#This Row],[2017]]-Table1[[#This Row],[2016]])/Table1[[#This Row],[2016]]</f>
        <v>0.15784982935153583</v>
      </c>
    </row>
    <row r="32" spans="1:5" x14ac:dyDescent="0.2">
      <c r="B32" s="1" t="s">
        <v>1</v>
      </c>
    </row>
    <row r="33" spans="1:6" x14ac:dyDescent="0.2">
      <c r="A33" s="1" t="s">
        <v>3</v>
      </c>
      <c r="B33" s="1" t="s">
        <v>26</v>
      </c>
      <c r="C33" s="1" t="s">
        <v>27</v>
      </c>
      <c r="D33" s="1" t="s">
        <v>28</v>
      </c>
      <c r="E33" s="1" t="s">
        <v>29</v>
      </c>
      <c r="F33" s="1"/>
    </row>
    <row r="34" spans="1:6" x14ac:dyDescent="0.2">
      <c r="A34" s="2" t="s">
        <v>11</v>
      </c>
      <c r="B34">
        <v>1243100</v>
      </c>
      <c r="C34">
        <v>1360700</v>
      </c>
      <c r="D34">
        <v>1612300</v>
      </c>
      <c r="E34" s="3">
        <f>(Table2[[#This Row],[2017]]-Table2[[#This Row],[2016]])/Table2[[#This Row],[2016]]</f>
        <v>0.18490482839714853</v>
      </c>
    </row>
    <row r="35" spans="1:6" x14ac:dyDescent="0.2">
      <c r="A35" s="2" t="s">
        <v>9</v>
      </c>
      <c r="B35">
        <v>1405900</v>
      </c>
      <c r="C35">
        <v>1422800</v>
      </c>
      <c r="D35">
        <v>1678700</v>
      </c>
      <c r="E35" s="3">
        <f>(Table2[[#This Row],[2017]]-Table2[[#This Row],[2016]])/Table2[[#This Row],[2016]]</f>
        <v>0.17985662074782119</v>
      </c>
    </row>
    <row r="36" spans="1:6" x14ac:dyDescent="0.2">
      <c r="A36" s="2" t="s">
        <v>22</v>
      </c>
      <c r="B36">
        <v>2596400</v>
      </c>
      <c r="C36">
        <v>2746800</v>
      </c>
      <c r="D36">
        <v>3078100</v>
      </c>
      <c r="E36" s="3">
        <f>(Table2[[#This Row],[2017]]-Table2[[#This Row],[2016]])/Table2[[#This Row],[2016]]</f>
        <v>0.12061307703509538</v>
      </c>
    </row>
    <row r="37" spans="1:6" x14ac:dyDescent="0.2">
      <c r="A37" s="2" t="s">
        <v>8</v>
      </c>
      <c r="B37">
        <v>1606800</v>
      </c>
      <c r="C37">
        <v>1678400</v>
      </c>
      <c r="D37">
        <v>1879500</v>
      </c>
      <c r="E37" s="3">
        <f>(Table2[[#This Row],[2017]]-Table2[[#This Row],[2016]])/Table2[[#This Row],[2016]]</f>
        <v>0.11981649189704481</v>
      </c>
    </row>
    <row r="38" spans="1:6" x14ac:dyDescent="0.2">
      <c r="A38" s="2" t="s">
        <v>12</v>
      </c>
      <c r="B38">
        <v>1458200</v>
      </c>
      <c r="C38">
        <v>1546600</v>
      </c>
      <c r="D38">
        <v>1712500</v>
      </c>
      <c r="E38" s="3">
        <f>(Table2[[#This Row],[2017]]-Table2[[#This Row],[2016]])/Table2[[#This Row],[2016]]</f>
        <v>0.10726755463597569</v>
      </c>
    </row>
    <row r="39" spans="1:6" x14ac:dyDescent="0.2">
      <c r="A39" s="2" t="s">
        <v>6</v>
      </c>
      <c r="B39">
        <v>1516900</v>
      </c>
      <c r="C39">
        <v>1491200</v>
      </c>
      <c r="D39">
        <v>1628100</v>
      </c>
      <c r="E39" s="3">
        <f>(Table2[[#This Row],[2017]]-Table2[[#This Row],[2016]])/Table2[[#This Row],[2016]]</f>
        <v>9.1805257510729613E-2</v>
      </c>
    </row>
    <row r="40" spans="1:6" x14ac:dyDescent="0.2">
      <c r="A40" s="2" t="s">
        <v>16</v>
      </c>
      <c r="B40">
        <v>2000100</v>
      </c>
      <c r="C40">
        <v>1987000</v>
      </c>
      <c r="D40">
        <v>2157200</v>
      </c>
      <c r="E40" s="3">
        <f>(Table2[[#This Row],[2017]]-Table2[[#This Row],[2016]])/Table2[[#This Row],[2016]]</f>
        <v>8.5656768998490188E-2</v>
      </c>
    </row>
    <row r="41" spans="1:6" x14ac:dyDescent="0.2">
      <c r="A41" s="2" t="s">
        <v>20</v>
      </c>
      <c r="B41">
        <v>2178400</v>
      </c>
      <c r="C41">
        <v>2303800</v>
      </c>
      <c r="D41">
        <v>2488400</v>
      </c>
      <c r="E41" s="3">
        <f>(Table2[[#This Row],[2017]]-Table2[[#This Row],[2016]])/Table2[[#This Row],[2016]]</f>
        <v>8.0128483375292991E-2</v>
      </c>
    </row>
    <row r="42" spans="1:6" x14ac:dyDescent="0.2">
      <c r="A42" s="2" t="s">
        <v>18</v>
      </c>
      <c r="B42">
        <v>1320700</v>
      </c>
      <c r="C42">
        <v>1487400</v>
      </c>
      <c r="D42">
        <v>1605300</v>
      </c>
      <c r="E42" s="3">
        <f>(Table2[[#This Row],[2017]]-Table2[[#This Row],[2016]])/Table2[[#This Row],[2016]]</f>
        <v>7.926583299717628E-2</v>
      </c>
    </row>
    <row r="43" spans="1:6" x14ac:dyDescent="0.2">
      <c r="A43" s="2" t="s">
        <v>24</v>
      </c>
      <c r="B43">
        <v>2463400</v>
      </c>
      <c r="C43">
        <v>2590700</v>
      </c>
      <c r="D43">
        <v>2779600</v>
      </c>
      <c r="E43" s="3">
        <f>(Table2[[#This Row],[2017]]-Table2[[#This Row],[2016]])/Table2[[#This Row],[2016]]</f>
        <v>7.2914656270506042E-2</v>
      </c>
    </row>
    <row r="44" spans="1:6" x14ac:dyDescent="0.2">
      <c r="A44" s="2" t="s">
        <v>21</v>
      </c>
      <c r="B44">
        <v>1673500</v>
      </c>
      <c r="C44">
        <v>1896900</v>
      </c>
      <c r="D44">
        <v>2032400</v>
      </c>
      <c r="E44" s="3">
        <f>(Table2[[#This Row],[2017]]-Table2[[#This Row],[2016]])/Table2[[#This Row],[2016]]</f>
        <v>7.1432336970847166E-2</v>
      </c>
    </row>
    <row r="45" spans="1:6" x14ac:dyDescent="0.2">
      <c r="A45" s="2" t="s">
        <v>5</v>
      </c>
      <c r="B45">
        <v>2149500</v>
      </c>
      <c r="C45">
        <v>2553400</v>
      </c>
      <c r="D45">
        <v>2733600</v>
      </c>
      <c r="E45" s="3">
        <f>(Table2[[#This Row],[2017]]-Table2[[#This Row],[2016]])/Table2[[#This Row],[2016]]</f>
        <v>7.057256990679095E-2</v>
      </c>
    </row>
    <row r="46" spans="1:6" x14ac:dyDescent="0.2">
      <c r="A46" s="2" t="s">
        <v>13</v>
      </c>
      <c r="B46">
        <v>2274600</v>
      </c>
      <c r="C46">
        <v>2434100</v>
      </c>
      <c r="D46">
        <v>2602900</v>
      </c>
      <c r="E46" s="3">
        <f>(Table2[[#This Row],[2017]]-Table2[[#This Row],[2016]])/Table2[[#This Row],[2016]]</f>
        <v>6.9348013639538228E-2</v>
      </c>
    </row>
    <row r="47" spans="1:6" x14ac:dyDescent="0.2">
      <c r="A47" s="2" t="s">
        <v>19</v>
      </c>
      <c r="B47">
        <v>2125500</v>
      </c>
      <c r="C47">
        <v>2213100</v>
      </c>
      <c r="D47">
        <v>2341100</v>
      </c>
      <c r="E47" s="3">
        <f>(Table2[[#This Row],[2017]]-Table2[[#This Row],[2016]])/Table2[[#This Row],[2016]]</f>
        <v>5.7837422619854501E-2</v>
      </c>
    </row>
    <row r="48" spans="1:6" x14ac:dyDescent="0.2">
      <c r="A48" s="2" t="s">
        <v>7</v>
      </c>
      <c r="B48">
        <v>1398200</v>
      </c>
      <c r="C48">
        <v>1415500</v>
      </c>
      <c r="D48">
        <v>1487900</v>
      </c>
      <c r="E48" s="3">
        <f>(Table2[[#This Row],[2017]]-Table2[[#This Row],[2016]])/Table2[[#This Row],[2016]]</f>
        <v>5.1148004238784885E-2</v>
      </c>
    </row>
    <row r="49" spans="1:6" x14ac:dyDescent="0.2">
      <c r="A49" s="2" t="s">
        <v>15</v>
      </c>
      <c r="B49">
        <v>2801600</v>
      </c>
      <c r="C49">
        <v>3057500</v>
      </c>
      <c r="D49">
        <v>3210100</v>
      </c>
      <c r="E49" s="3">
        <f>(Table2[[#This Row],[2017]]-Table2[[#This Row],[2016]])/Table2[[#This Row],[2016]]</f>
        <v>4.9910057236304171E-2</v>
      </c>
    </row>
    <row r="50" spans="1:6" x14ac:dyDescent="0.2">
      <c r="A50" s="2" t="s">
        <v>4</v>
      </c>
      <c r="B50">
        <v>1861500</v>
      </c>
      <c r="C50">
        <v>1920200</v>
      </c>
      <c r="D50">
        <v>1999200</v>
      </c>
      <c r="E50" s="3">
        <f>(Table2[[#This Row],[2017]]-Table2[[#This Row],[2016]])/Table2[[#This Row],[2016]]</f>
        <v>4.114154775544214E-2</v>
      </c>
    </row>
    <row r="51" spans="1:6" x14ac:dyDescent="0.2">
      <c r="A51" s="2" t="s">
        <v>10</v>
      </c>
      <c r="B51">
        <v>1761400</v>
      </c>
      <c r="C51">
        <v>1854100</v>
      </c>
      <c r="D51">
        <v>1915700</v>
      </c>
      <c r="E51" s="3">
        <f>(Table2[[#This Row],[2017]]-Table2[[#This Row],[2016]])/Table2[[#This Row],[2016]]</f>
        <v>3.3223666468906746E-2</v>
      </c>
    </row>
    <row r="52" spans="1:6" x14ac:dyDescent="0.2">
      <c r="A52" s="2" t="s">
        <v>23</v>
      </c>
      <c r="B52">
        <v>5033300</v>
      </c>
      <c r="C52">
        <v>5341600</v>
      </c>
      <c r="D52">
        <v>5418200</v>
      </c>
      <c r="E52" s="3">
        <f>(Table2[[#This Row],[2017]]-Table2[[#This Row],[2016]])/Table2[[#This Row],[2016]]</f>
        <v>1.4340272577504868E-2</v>
      </c>
    </row>
    <row r="53" spans="1:6" x14ac:dyDescent="0.2">
      <c r="A53" s="2" t="s">
        <v>14</v>
      </c>
      <c r="B53">
        <v>1383700</v>
      </c>
      <c r="C53">
        <v>1528600</v>
      </c>
      <c r="D53">
        <v>1537100</v>
      </c>
      <c r="E53" s="3">
        <f>(Table2[[#This Row],[2017]]-Table2[[#This Row],[2016]])/Table2[[#This Row],[2016]]</f>
        <v>5.5606437262854897E-3</v>
      </c>
    </row>
    <row r="54" spans="1:6" x14ac:dyDescent="0.2">
      <c r="A54" s="2" t="s">
        <v>17</v>
      </c>
      <c r="B54">
        <v>2929700</v>
      </c>
      <c r="C54">
        <v>2993200</v>
      </c>
      <c r="D54">
        <v>2997700</v>
      </c>
      <c r="E54" s="3">
        <f>(Table2[[#This Row],[2017]]-Table2[[#This Row],[2016]])/Table2[[#This Row],[2016]]</f>
        <v>1.5034077241747963E-3</v>
      </c>
    </row>
    <row r="57" spans="1:6" x14ac:dyDescent="0.2">
      <c r="B57" s="1" t="s">
        <v>2</v>
      </c>
    </row>
    <row r="58" spans="1:6" x14ac:dyDescent="0.2">
      <c r="A58" s="1" t="s">
        <v>3</v>
      </c>
      <c r="B58" s="1" t="s">
        <v>26</v>
      </c>
      <c r="C58" s="1" t="s">
        <v>27</v>
      </c>
      <c r="D58" s="1" t="s">
        <v>28</v>
      </c>
      <c r="E58" s="1"/>
      <c r="F58" s="1"/>
    </row>
    <row r="59" spans="1:6" x14ac:dyDescent="0.2">
      <c r="A59" s="2" t="s">
        <v>9</v>
      </c>
      <c r="B59">
        <v>55</v>
      </c>
      <c r="C59">
        <v>43</v>
      </c>
      <c r="D59">
        <v>29</v>
      </c>
    </row>
    <row r="60" spans="1:6" x14ac:dyDescent="0.2">
      <c r="A60" s="2" t="s">
        <v>12</v>
      </c>
      <c r="B60">
        <v>29</v>
      </c>
      <c r="C60">
        <v>25</v>
      </c>
      <c r="D60">
        <v>24</v>
      </c>
    </row>
    <row r="61" spans="1:6" x14ac:dyDescent="0.2">
      <c r="A61" s="2" t="s">
        <v>5</v>
      </c>
      <c r="B61">
        <v>32</v>
      </c>
      <c r="C61">
        <v>26</v>
      </c>
      <c r="D61">
        <v>24</v>
      </c>
    </row>
    <row r="62" spans="1:6" x14ac:dyDescent="0.2">
      <c r="A62" s="2" t="s">
        <v>18</v>
      </c>
      <c r="B62">
        <v>35</v>
      </c>
      <c r="C62">
        <v>27</v>
      </c>
      <c r="D62">
        <v>24</v>
      </c>
    </row>
    <row r="63" spans="1:6" x14ac:dyDescent="0.2">
      <c r="A63" s="2" t="s">
        <v>15</v>
      </c>
      <c r="B63">
        <v>25</v>
      </c>
      <c r="C63">
        <v>21</v>
      </c>
      <c r="D63">
        <v>20</v>
      </c>
    </row>
    <row r="64" spans="1:6" x14ac:dyDescent="0.2">
      <c r="A64" s="2" t="s">
        <v>4</v>
      </c>
      <c r="B64">
        <v>40</v>
      </c>
      <c r="C64">
        <v>37</v>
      </c>
      <c r="D64">
        <v>35</v>
      </c>
    </row>
    <row r="65" spans="1:4" x14ac:dyDescent="0.2">
      <c r="A65" s="2" t="s">
        <v>21</v>
      </c>
      <c r="B65">
        <v>28</v>
      </c>
      <c r="C65">
        <v>22</v>
      </c>
      <c r="D65">
        <v>20</v>
      </c>
    </row>
    <row r="66" spans="1:4" x14ac:dyDescent="0.2">
      <c r="A66" s="2" t="s">
        <v>11</v>
      </c>
      <c r="B66">
        <v>41</v>
      </c>
      <c r="C66">
        <v>28</v>
      </c>
      <c r="D66">
        <v>27</v>
      </c>
    </row>
    <row r="67" spans="1:4" x14ac:dyDescent="0.2">
      <c r="A67" s="2" t="s">
        <v>8</v>
      </c>
      <c r="B67">
        <v>48</v>
      </c>
      <c r="C67">
        <v>35</v>
      </c>
      <c r="D67">
        <v>28</v>
      </c>
    </row>
    <row r="68" spans="1:4" x14ac:dyDescent="0.2">
      <c r="A68" s="2" t="s">
        <v>6</v>
      </c>
      <c r="B68">
        <v>30</v>
      </c>
      <c r="C68">
        <v>32</v>
      </c>
      <c r="D68">
        <v>33</v>
      </c>
    </row>
    <row r="69" spans="1:4" x14ac:dyDescent="0.2">
      <c r="A69" s="2" t="s">
        <v>24</v>
      </c>
      <c r="B69">
        <v>34</v>
      </c>
      <c r="C69">
        <v>24</v>
      </c>
      <c r="D69">
        <v>20</v>
      </c>
    </row>
    <row r="70" spans="1:4" x14ac:dyDescent="0.2">
      <c r="A70" s="2" t="s">
        <v>23</v>
      </c>
      <c r="B70">
        <v>16</v>
      </c>
      <c r="C70">
        <v>16</v>
      </c>
      <c r="D70">
        <v>18</v>
      </c>
    </row>
    <row r="71" spans="1:4" x14ac:dyDescent="0.2">
      <c r="A71" s="2" t="s">
        <v>20</v>
      </c>
      <c r="B71">
        <v>21</v>
      </c>
      <c r="C71">
        <v>20</v>
      </c>
      <c r="D71">
        <v>20</v>
      </c>
    </row>
    <row r="72" spans="1:4" x14ac:dyDescent="0.2">
      <c r="A72" s="2" t="s">
        <v>17</v>
      </c>
      <c r="B72">
        <v>21</v>
      </c>
      <c r="C72">
        <v>20</v>
      </c>
      <c r="D72">
        <v>21</v>
      </c>
    </row>
    <row r="73" spans="1:4" x14ac:dyDescent="0.2">
      <c r="A73" s="2" t="s">
        <v>7</v>
      </c>
      <c r="B73">
        <v>42</v>
      </c>
      <c r="C73">
        <v>32</v>
      </c>
      <c r="D73">
        <v>29</v>
      </c>
    </row>
    <row r="74" spans="1:4" x14ac:dyDescent="0.2">
      <c r="A74" s="2" t="s">
        <v>16</v>
      </c>
      <c r="B74">
        <v>22</v>
      </c>
      <c r="C74">
        <v>21</v>
      </c>
      <c r="D74">
        <v>21</v>
      </c>
    </row>
    <row r="75" spans="1:4" x14ac:dyDescent="0.2">
      <c r="A75" s="2" t="s">
        <v>14</v>
      </c>
      <c r="B75">
        <v>32</v>
      </c>
      <c r="C75">
        <v>26</v>
      </c>
      <c r="D75">
        <v>26</v>
      </c>
    </row>
    <row r="76" spans="1:4" x14ac:dyDescent="0.2">
      <c r="A76" s="2" t="s">
        <v>19</v>
      </c>
      <c r="B76">
        <v>20</v>
      </c>
      <c r="C76">
        <v>19</v>
      </c>
      <c r="D76">
        <v>19</v>
      </c>
    </row>
    <row r="77" spans="1:4" x14ac:dyDescent="0.2">
      <c r="A77" s="2" t="s">
        <v>22</v>
      </c>
      <c r="B77">
        <v>22</v>
      </c>
      <c r="C77">
        <v>21</v>
      </c>
      <c r="D77">
        <v>20</v>
      </c>
    </row>
    <row r="78" spans="1:4" x14ac:dyDescent="0.2">
      <c r="A78" s="2" t="s">
        <v>10</v>
      </c>
      <c r="B78">
        <v>26</v>
      </c>
      <c r="C78">
        <v>23</v>
      </c>
      <c r="D78">
        <v>23</v>
      </c>
    </row>
    <row r="79" spans="1:4" x14ac:dyDescent="0.2">
      <c r="A79" s="2" t="s">
        <v>13</v>
      </c>
      <c r="B79">
        <v>21</v>
      </c>
      <c r="C79">
        <v>20</v>
      </c>
      <c r="D79">
        <v>19</v>
      </c>
    </row>
    <row r="82" spans="1:1" ht="17" x14ac:dyDescent="0.2">
      <c r="A82" s="4" t="s">
        <v>30</v>
      </c>
    </row>
    <row r="83" spans="1:1" ht="17" x14ac:dyDescent="0.2">
      <c r="A83" s="5" t="s">
        <v>31</v>
      </c>
    </row>
    <row r="85" spans="1:1" ht="17" x14ac:dyDescent="0.2">
      <c r="A85" s="4" t="s">
        <v>32</v>
      </c>
    </row>
    <row r="86" spans="1:1" ht="17" x14ac:dyDescent="0.2">
      <c r="A86" s="5" t="s">
        <v>33</v>
      </c>
    </row>
    <row r="88" spans="1:1" ht="17" x14ac:dyDescent="0.2">
      <c r="A88" s="4" t="s">
        <v>34</v>
      </c>
    </row>
    <row r="89" spans="1:1" ht="17" x14ac:dyDescent="0.2">
      <c r="A89" s="5" t="s">
        <v>35</v>
      </c>
    </row>
  </sheetData>
  <hyperlinks>
    <hyperlink ref="A9" r:id="rId1"/>
    <hyperlink ref="A14" r:id="rId2"/>
    <hyperlink ref="A17" r:id="rId3"/>
    <hyperlink ref="A23" r:id="rId4"/>
    <hyperlink ref="A18" r:id="rId5"/>
    <hyperlink ref="A16" r:id="rId6"/>
    <hyperlink ref="A25" r:id="rId7"/>
    <hyperlink ref="A12" r:id="rId8"/>
    <hyperlink ref="A11" r:id="rId9"/>
    <hyperlink ref="A10" r:id="rId10"/>
    <hyperlink ref="A28" r:id="rId11"/>
    <hyperlink ref="A19" r:id="rId12"/>
    <hyperlink ref="A15" r:id="rId13"/>
    <hyperlink ref="A27" r:id="rId14"/>
    <hyperlink ref="A24" r:id="rId15"/>
    <hyperlink ref="A13" r:id="rId16"/>
    <hyperlink ref="A29" r:id="rId17"/>
    <hyperlink ref="A22" r:id="rId18"/>
    <hyperlink ref="A21" r:id="rId19"/>
    <hyperlink ref="A26" r:id="rId20"/>
    <hyperlink ref="A20" r:id="rId21"/>
    <hyperlink ref="A35" r:id="rId22"/>
    <hyperlink ref="A50" r:id="rId23"/>
    <hyperlink ref="A37" r:id="rId24"/>
    <hyperlink ref="A48" r:id="rId25"/>
    <hyperlink ref="A39" r:id="rId26"/>
    <hyperlink ref="A34" r:id="rId27"/>
    <hyperlink ref="A53" r:id="rId28"/>
    <hyperlink ref="A42" r:id="rId29"/>
    <hyperlink ref="A45" r:id="rId30"/>
    <hyperlink ref="A38" r:id="rId31"/>
    <hyperlink ref="A51" r:id="rId32"/>
    <hyperlink ref="A43" r:id="rId33"/>
    <hyperlink ref="A44" r:id="rId34"/>
    <hyperlink ref="A36" r:id="rId35"/>
    <hyperlink ref="A40" r:id="rId36"/>
    <hyperlink ref="A49" r:id="rId37"/>
    <hyperlink ref="A46" r:id="rId38"/>
    <hyperlink ref="A54" r:id="rId39"/>
    <hyperlink ref="A41" r:id="rId40"/>
    <hyperlink ref="A47" r:id="rId41"/>
    <hyperlink ref="A52" r:id="rId42"/>
    <hyperlink ref="A59" r:id="rId43"/>
    <hyperlink ref="A64" r:id="rId44"/>
    <hyperlink ref="A67" r:id="rId45"/>
    <hyperlink ref="A73" r:id="rId46"/>
    <hyperlink ref="A68" r:id="rId47"/>
    <hyperlink ref="A66" r:id="rId48"/>
    <hyperlink ref="A75" r:id="rId49"/>
    <hyperlink ref="A62" r:id="rId50"/>
    <hyperlink ref="A61" r:id="rId51"/>
    <hyperlink ref="A60" r:id="rId52"/>
    <hyperlink ref="A78" r:id="rId53"/>
    <hyperlink ref="A69" r:id="rId54"/>
    <hyperlink ref="A65" r:id="rId55"/>
    <hyperlink ref="A77" r:id="rId56"/>
    <hyperlink ref="A74" r:id="rId57"/>
    <hyperlink ref="A63" r:id="rId58"/>
    <hyperlink ref="A79" r:id="rId59"/>
    <hyperlink ref="A72" r:id="rId60"/>
    <hyperlink ref="A71" r:id="rId61"/>
    <hyperlink ref="A76" r:id="rId62"/>
    <hyperlink ref="A70" r:id="rId63"/>
  </hyperlinks>
  <pageMargins left="0.7" right="0.7" top="0.75" bottom="0.75" header="0.3" footer="0.3"/>
  <tableParts count="3">
    <tablePart r:id="rId64"/>
    <tablePart r:id="rId65"/>
    <tablePart r:id="rId6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Bostadsrätter</vt:lpstr>
      <vt:lpstr>Villor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2018-01-08T09:02:26Z</dcterms:created>
  <dcterms:modified xsi:type="dcterms:W3CDTF">2018-01-08T11:57:36Z</dcterms:modified>
</cp:coreProperties>
</file>