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1040" windowHeight="6030"/>
  </bookViews>
  <sheets>
    <sheet name="Ägaranmälda hundar per län" sheetId="1" r:id="rId1"/>
  </sheets>
  <calcPr calcId="125725"/>
</workbook>
</file>

<file path=xl/calcChain.xml><?xml version="1.0" encoding="utf-8"?>
<calcChain xmlns="http://schemas.openxmlformats.org/spreadsheetml/2006/main">
  <c r="F301" i="1"/>
  <c r="F300"/>
  <c r="F299"/>
  <c r="F296"/>
  <c r="F295"/>
  <c r="F284"/>
  <c r="F282"/>
  <c r="F281"/>
  <c r="F270"/>
  <c r="F268"/>
  <c r="F267"/>
  <c r="F256"/>
  <c r="F254"/>
  <c r="F253"/>
  <c r="F242"/>
  <c r="F240"/>
  <c r="F239"/>
  <c r="F228"/>
  <c r="F226"/>
  <c r="F225"/>
  <c r="F214"/>
  <c r="F212"/>
  <c r="F211"/>
  <c r="F200"/>
  <c r="F198"/>
  <c r="F197"/>
  <c r="F186"/>
  <c r="F184"/>
  <c r="F183"/>
  <c r="F172"/>
  <c r="F170"/>
  <c r="F169"/>
  <c r="F158"/>
  <c r="F156"/>
  <c r="F155"/>
  <c r="F144"/>
  <c r="F142"/>
  <c r="F141"/>
  <c r="F130"/>
  <c r="F128"/>
  <c r="F127"/>
  <c r="F116"/>
  <c r="F114"/>
  <c r="F113"/>
  <c r="F102"/>
  <c r="F86"/>
  <c r="F85"/>
  <c r="F74"/>
  <c r="F71"/>
  <c r="F58"/>
  <c r="F57"/>
  <c r="F100"/>
  <c r="F99"/>
  <c r="F88"/>
  <c r="F72"/>
  <c r="F60"/>
  <c r="F46"/>
  <c r="F43"/>
  <c r="F42"/>
  <c r="F31"/>
  <c r="F29"/>
  <c r="F28"/>
  <c r="F17"/>
  <c r="F14"/>
  <c r="F15"/>
  <c r="F3"/>
  <c r="E299"/>
  <c r="E300"/>
  <c r="E301"/>
  <c r="E296"/>
  <c r="E282"/>
  <c r="E268"/>
  <c r="E254"/>
  <c r="E240"/>
  <c r="E226"/>
  <c r="E212"/>
  <c r="E198"/>
  <c r="E184"/>
  <c r="E170"/>
  <c r="E156"/>
  <c r="E142"/>
  <c r="E128"/>
  <c r="E114"/>
  <c r="E100"/>
  <c r="E86"/>
  <c r="E72"/>
  <c r="E58"/>
  <c r="E43"/>
  <c r="E29"/>
  <c r="E15"/>
  <c r="D300"/>
  <c r="D299"/>
  <c r="D301" s="1"/>
  <c r="D296"/>
  <c r="D282"/>
  <c r="D268"/>
  <c r="D254"/>
  <c r="D240"/>
  <c r="D226"/>
  <c r="D212"/>
  <c r="D198"/>
  <c r="D184"/>
  <c r="D170"/>
  <c r="D156"/>
  <c r="D142"/>
  <c r="D128"/>
  <c r="D114"/>
  <c r="D100"/>
  <c r="D86"/>
  <c r="D72"/>
  <c r="D58"/>
  <c r="D43"/>
  <c r="D29"/>
  <c r="D15"/>
</calcChain>
</file>

<file path=xl/sharedStrings.xml><?xml version="1.0" encoding="utf-8"?>
<sst xmlns="http://schemas.openxmlformats.org/spreadsheetml/2006/main" count="304" uniqueCount="65">
  <si>
    <t>Örebro län</t>
  </si>
  <si>
    <t>SCHÄFER</t>
  </si>
  <si>
    <t>GOLDEN RETRIEVER</t>
  </si>
  <si>
    <t>LABRADOR RETRIEVER</t>
  </si>
  <si>
    <t>TAX</t>
  </si>
  <si>
    <t>ROTTWEILER</t>
  </si>
  <si>
    <t>COCKER SPANIEL</t>
  </si>
  <si>
    <t>CAVALIER KING CHARLES SPANIEL</t>
  </si>
  <si>
    <t>ENGELSK SPRINGER SPANIEL</t>
  </si>
  <si>
    <t>FLATCOATED RETRIEVER</t>
  </si>
  <si>
    <t>SHETLAND SHEEPDOG</t>
  </si>
  <si>
    <t>Östergötlands län</t>
  </si>
  <si>
    <t>DREVER</t>
  </si>
  <si>
    <t>Blekinge län</t>
  </si>
  <si>
    <t>BERNER SENNENHUND</t>
  </si>
  <si>
    <t>Dalarnas län</t>
  </si>
  <si>
    <t>JÄMTHUND</t>
  </si>
  <si>
    <t>NORSK ÄLGHUND, GRÅ (GRÅHUND)</t>
  </si>
  <si>
    <t>Gotlands län</t>
  </si>
  <si>
    <t>BORDER COLLIE</t>
  </si>
  <si>
    <t>CHIHUAHUA, KORTHÅRIG</t>
  </si>
  <si>
    <t>LAGOTTO ROMAGNOLO</t>
  </si>
  <si>
    <t>Gävleborgs län</t>
  </si>
  <si>
    <t>FINSK STÖVARE</t>
  </si>
  <si>
    <t>Hallands län</t>
  </si>
  <si>
    <t>DANSK-SVENSK GÅRDSHUND</t>
  </si>
  <si>
    <t>Jönköpings län</t>
  </si>
  <si>
    <t>JACK RUSSELL TERRIER</t>
  </si>
  <si>
    <t>HAMILTONSTÖVARE</t>
  </si>
  <si>
    <t>Jämtlands län</t>
  </si>
  <si>
    <t>SIBERIAN HUSKY</t>
  </si>
  <si>
    <t>FINSK SPETS</t>
  </si>
  <si>
    <t>POINTER</t>
  </si>
  <si>
    <t>Kalmar län</t>
  </si>
  <si>
    <t>WACHTELHUND</t>
  </si>
  <si>
    <t>Kronobergs län</t>
  </si>
  <si>
    <t>Norrbottens län</t>
  </si>
  <si>
    <t>BICHON HAVANAIS</t>
  </si>
  <si>
    <t>ENGELSK SETTER</t>
  </si>
  <si>
    <t>Södermanlands län</t>
  </si>
  <si>
    <t>BORDERTERRIER</t>
  </si>
  <si>
    <t>Skåne län</t>
  </si>
  <si>
    <t>IRISH SOFTCOATED WHEATEN TERRIER</t>
  </si>
  <si>
    <t>Stockholms län</t>
  </si>
  <si>
    <t>Uppsala län</t>
  </si>
  <si>
    <t>PUDEL, DVÄRG</t>
  </si>
  <si>
    <t>Värmlands län</t>
  </si>
  <si>
    <t>Västerbottens län</t>
  </si>
  <si>
    <t>CHINESE CRESTED DOG</t>
  </si>
  <si>
    <t>Västernorrlands län</t>
  </si>
  <si>
    <t>Västmanlands län</t>
  </si>
  <si>
    <t>Västra Götalands Län</t>
  </si>
  <si>
    <t>Län</t>
  </si>
  <si>
    <t>Ras</t>
  </si>
  <si>
    <t>Totalt antal SKK-registrerade ägaranmälda hundar i länet</t>
  </si>
  <si>
    <t xml:space="preserve"> </t>
  </si>
  <si>
    <t>Ej SKK-registrerade hundar</t>
  </si>
  <si>
    <t>Totalt antal SKK-registrerade ägaranmälda hundar alla län</t>
  </si>
  <si>
    <t>Totalt ej SKK-registrerade hundar alla län</t>
  </si>
  <si>
    <t>Alla län</t>
  </si>
  <si>
    <t>SUMMA alla län</t>
  </si>
  <si>
    <t>2001-2010</t>
  </si>
  <si>
    <t>2000-2009</t>
  </si>
  <si>
    <t>Ändr %</t>
  </si>
  <si>
    <t>Totalt antal hundar i länet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</si>
</sst>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0" fillId="2" borderId="0" xfId="0" applyNumberFormat="1" applyFill="1"/>
    <xf numFmtId="164" fontId="1" fillId="0" borderId="0" xfId="0" applyNumberFormat="1" applyFont="1"/>
    <xf numFmtId="164" fontId="0" fillId="0" borderId="0" xfId="0" applyNumberFormat="1" applyFont="1"/>
    <xf numFmtId="164" fontId="3" fillId="0" borderId="0" xfId="0" applyNumberFormat="1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Normal="100" workbookViewId="0"/>
  </sheetViews>
  <sheetFormatPr defaultRowHeight="15"/>
  <cols>
    <col min="1" max="1" width="16.28515625" style="5" customWidth="1"/>
    <col min="2" max="2" width="5.85546875" style="5" customWidth="1"/>
    <col min="3" max="3" width="44.7109375" customWidth="1"/>
    <col min="4" max="4" width="11.140625" style="4" customWidth="1"/>
    <col min="5" max="5" width="10.42578125" customWidth="1"/>
    <col min="6" max="6" width="7.28515625" customWidth="1"/>
    <col min="7" max="8" width="19.5703125" bestFit="1" customWidth="1"/>
  </cols>
  <sheetData>
    <row r="1" spans="1:6" s="1" customFormat="1">
      <c r="A1" s="6" t="s">
        <v>52</v>
      </c>
      <c r="B1" s="6"/>
      <c r="C1" s="7" t="s">
        <v>53</v>
      </c>
      <c r="D1" s="8" t="s">
        <v>61</v>
      </c>
      <c r="E1" s="11" t="s">
        <v>62</v>
      </c>
      <c r="F1" s="1" t="s">
        <v>63</v>
      </c>
    </row>
    <row r="2" spans="1:6">
      <c r="E2" s="1" t="s">
        <v>55</v>
      </c>
    </row>
    <row r="3" spans="1:6">
      <c r="A3" s="5" t="s">
        <v>13</v>
      </c>
      <c r="C3" s="2" t="s">
        <v>54</v>
      </c>
      <c r="D3" s="3">
        <v>7231</v>
      </c>
      <c r="E3" s="3">
        <v>7127</v>
      </c>
      <c r="F3" s="14">
        <f>(D3-E3)/E3</f>
        <v>1.4592395117160095E-2</v>
      </c>
    </row>
    <row r="4" spans="1:6">
      <c r="B4" s="5">
        <v>1</v>
      </c>
      <c r="C4" t="s">
        <v>1</v>
      </c>
      <c r="D4" s="4">
        <v>592</v>
      </c>
      <c r="E4" s="13"/>
    </row>
    <row r="5" spans="1:6">
      <c r="B5" s="5">
        <v>2</v>
      </c>
      <c r="C5" t="s">
        <v>3</v>
      </c>
      <c r="D5" s="4">
        <v>345</v>
      </c>
      <c r="E5" s="13"/>
    </row>
    <row r="6" spans="1:6">
      <c r="B6" s="5">
        <v>3</v>
      </c>
      <c r="C6" t="s">
        <v>2</v>
      </c>
      <c r="D6" s="4">
        <v>328</v>
      </c>
      <c r="E6" s="13"/>
    </row>
    <row r="7" spans="1:6">
      <c r="B7" s="5">
        <v>4</v>
      </c>
      <c r="C7" t="s">
        <v>7</v>
      </c>
      <c r="D7" s="4">
        <v>234</v>
      </c>
      <c r="E7" s="13"/>
    </row>
    <row r="8" spans="1:6">
      <c r="B8" s="5">
        <v>5</v>
      </c>
      <c r="C8" t="s">
        <v>6</v>
      </c>
      <c r="D8" s="4">
        <v>221</v>
      </c>
      <c r="E8" s="13"/>
    </row>
    <row r="9" spans="1:6">
      <c r="B9" s="5">
        <v>6</v>
      </c>
      <c r="C9" t="s">
        <v>4</v>
      </c>
      <c r="D9" s="4">
        <v>216</v>
      </c>
      <c r="E9" s="13"/>
    </row>
    <row r="10" spans="1:6">
      <c r="B10" s="5">
        <v>7</v>
      </c>
      <c r="C10" t="s">
        <v>5</v>
      </c>
      <c r="D10" s="4">
        <v>179</v>
      </c>
      <c r="E10" s="13"/>
    </row>
    <row r="11" spans="1:6">
      <c r="B11" s="5">
        <v>8</v>
      </c>
      <c r="C11" t="s">
        <v>10</v>
      </c>
      <c r="D11" s="4">
        <v>160</v>
      </c>
      <c r="E11" s="13"/>
    </row>
    <row r="12" spans="1:6">
      <c r="B12" s="5">
        <v>9</v>
      </c>
      <c r="C12" t="s">
        <v>14</v>
      </c>
      <c r="D12" s="4">
        <v>146</v>
      </c>
      <c r="E12" s="13"/>
    </row>
    <row r="13" spans="1:6">
      <c r="B13" s="5">
        <v>10</v>
      </c>
      <c r="C13" t="s">
        <v>12</v>
      </c>
      <c r="D13" s="4">
        <v>138</v>
      </c>
      <c r="E13" s="13"/>
    </row>
    <row r="14" spans="1:6">
      <c r="C14" t="s">
        <v>56</v>
      </c>
      <c r="D14" s="4">
        <v>1566</v>
      </c>
      <c r="E14" s="4">
        <v>1701</v>
      </c>
      <c r="F14" s="15">
        <f>(D14-E14)/E14</f>
        <v>-7.9365079365079361E-2</v>
      </c>
    </row>
    <row r="15" spans="1:6">
      <c r="C15" s="1" t="s">
        <v>64</v>
      </c>
      <c r="D15" s="3">
        <f>D3+D14</f>
        <v>8797</v>
      </c>
      <c r="E15" s="3">
        <f>SUM(E3+E14)</f>
        <v>8828</v>
      </c>
      <c r="F15" s="14">
        <f>(D15-E15)/E15</f>
        <v>-3.5115541458994111E-3</v>
      </c>
    </row>
    <row r="16" spans="1:6">
      <c r="E16" s="4"/>
    </row>
    <row r="17" spans="1:6">
      <c r="A17" s="5" t="s">
        <v>15</v>
      </c>
      <c r="C17" s="2" t="s">
        <v>54</v>
      </c>
      <c r="D17" s="3">
        <v>16089</v>
      </c>
      <c r="E17" s="3">
        <v>16108</v>
      </c>
      <c r="F17" s="14">
        <f>(D17-E17)/E17</f>
        <v>-1.1795381177054879E-3</v>
      </c>
    </row>
    <row r="18" spans="1:6">
      <c r="B18" s="5">
        <v>1</v>
      </c>
      <c r="C18" t="s">
        <v>16</v>
      </c>
      <c r="D18" s="4">
        <v>822</v>
      </c>
      <c r="E18" s="13"/>
    </row>
    <row r="19" spans="1:6">
      <c r="B19" s="5">
        <v>2</v>
      </c>
      <c r="C19" t="s">
        <v>2</v>
      </c>
      <c r="D19" s="4">
        <v>797</v>
      </c>
      <c r="E19" s="13"/>
    </row>
    <row r="20" spans="1:6">
      <c r="B20" s="5">
        <v>3</v>
      </c>
      <c r="C20" t="s">
        <v>1</v>
      </c>
      <c r="D20" s="4">
        <v>673</v>
      </c>
      <c r="E20" s="13"/>
    </row>
    <row r="21" spans="1:6">
      <c r="B21" s="5">
        <v>4</v>
      </c>
      <c r="C21" t="s">
        <v>3</v>
      </c>
      <c r="D21" s="4">
        <v>649</v>
      </c>
      <c r="E21" s="13"/>
    </row>
    <row r="22" spans="1:6">
      <c r="B22" s="5">
        <v>5</v>
      </c>
      <c r="C22" t="s">
        <v>4</v>
      </c>
      <c r="D22" s="4">
        <v>472</v>
      </c>
      <c r="E22" s="13"/>
    </row>
    <row r="23" spans="1:6">
      <c r="B23" s="5">
        <v>6</v>
      </c>
      <c r="C23" t="s">
        <v>17</v>
      </c>
      <c r="D23" s="4">
        <v>422</v>
      </c>
      <c r="E23" s="13"/>
    </row>
    <row r="24" spans="1:6">
      <c r="B24" s="5">
        <v>7</v>
      </c>
      <c r="C24" t="s">
        <v>9</v>
      </c>
      <c r="D24" s="4">
        <v>405</v>
      </c>
      <c r="E24" s="13"/>
    </row>
    <row r="25" spans="1:6">
      <c r="B25" s="5">
        <v>8</v>
      </c>
      <c r="C25" t="s">
        <v>5</v>
      </c>
      <c r="D25" s="4">
        <v>326</v>
      </c>
      <c r="E25" s="13"/>
    </row>
    <row r="26" spans="1:6">
      <c r="B26" s="5">
        <v>9</v>
      </c>
      <c r="C26" t="s">
        <v>7</v>
      </c>
      <c r="D26" s="4">
        <v>317</v>
      </c>
      <c r="E26" s="13"/>
    </row>
    <row r="27" spans="1:6">
      <c r="B27" s="5">
        <v>10</v>
      </c>
      <c r="C27" t="s">
        <v>8</v>
      </c>
      <c r="D27" s="4">
        <v>294</v>
      </c>
      <c r="E27" s="13"/>
    </row>
    <row r="28" spans="1:6">
      <c r="C28" t="s">
        <v>56</v>
      </c>
      <c r="D28" s="4">
        <v>2533</v>
      </c>
      <c r="E28" s="4">
        <v>2771</v>
      </c>
      <c r="F28" s="15">
        <f>(D28-E28)/E28</f>
        <v>-8.5889570552147243E-2</v>
      </c>
    </row>
    <row r="29" spans="1:6">
      <c r="C29" s="1" t="s">
        <v>64</v>
      </c>
      <c r="D29" s="3">
        <f>D17+D28</f>
        <v>18622</v>
      </c>
      <c r="E29" s="3">
        <f>SUM(E17+E28)</f>
        <v>18879</v>
      </c>
      <c r="F29" s="14">
        <f>(D29-E29)/E29</f>
        <v>-1.3613009163620954E-2</v>
      </c>
    </row>
    <row r="30" spans="1:6">
      <c r="E30" s="4"/>
    </row>
    <row r="31" spans="1:6">
      <c r="A31" s="5" t="s">
        <v>18</v>
      </c>
      <c r="C31" s="2" t="s">
        <v>54</v>
      </c>
      <c r="D31" s="3">
        <v>3219</v>
      </c>
      <c r="E31" s="3">
        <v>3212</v>
      </c>
      <c r="F31" s="14">
        <f>(D31-E31)/E31</f>
        <v>2.1793275217932753E-3</v>
      </c>
    </row>
    <row r="32" spans="1:6">
      <c r="B32" s="5">
        <v>1</v>
      </c>
      <c r="C32" t="s">
        <v>3</v>
      </c>
      <c r="D32" s="4">
        <v>191</v>
      </c>
      <c r="E32" s="13"/>
    </row>
    <row r="33" spans="1:6">
      <c r="B33" s="5">
        <v>2</v>
      </c>
      <c r="C33" t="s">
        <v>1</v>
      </c>
      <c r="D33" s="4">
        <v>152</v>
      </c>
      <c r="E33" s="13"/>
    </row>
    <row r="34" spans="1:6">
      <c r="B34" s="5">
        <v>3</v>
      </c>
      <c r="C34" t="s">
        <v>4</v>
      </c>
      <c r="D34" s="4">
        <v>150</v>
      </c>
      <c r="E34" s="13"/>
    </row>
    <row r="35" spans="1:6">
      <c r="B35" s="5">
        <v>4</v>
      </c>
      <c r="C35" t="s">
        <v>19</v>
      </c>
      <c r="D35" s="4">
        <v>149</v>
      </c>
      <c r="E35" s="13"/>
    </row>
    <row r="36" spans="1:6">
      <c r="B36" s="5">
        <v>5</v>
      </c>
      <c r="C36" t="s">
        <v>2</v>
      </c>
      <c r="D36" s="4">
        <v>149</v>
      </c>
      <c r="E36" s="13"/>
    </row>
    <row r="37" spans="1:6">
      <c r="B37" s="5">
        <v>6</v>
      </c>
      <c r="C37" t="s">
        <v>10</v>
      </c>
      <c r="D37" s="4">
        <v>87</v>
      </c>
      <c r="E37" s="13"/>
    </row>
    <row r="38" spans="1:6">
      <c r="B38" s="5">
        <v>7</v>
      </c>
      <c r="C38" t="s">
        <v>12</v>
      </c>
      <c r="D38" s="4">
        <v>82</v>
      </c>
      <c r="E38" s="13"/>
    </row>
    <row r="39" spans="1:6">
      <c r="B39" s="5">
        <v>8</v>
      </c>
      <c r="C39" t="s">
        <v>8</v>
      </c>
      <c r="D39" s="4">
        <v>82</v>
      </c>
      <c r="E39" s="13"/>
    </row>
    <row r="40" spans="1:6">
      <c r="B40" s="5">
        <v>9</v>
      </c>
      <c r="C40" t="s">
        <v>20</v>
      </c>
      <c r="D40" s="4">
        <v>79</v>
      </c>
      <c r="E40" s="13"/>
    </row>
    <row r="41" spans="1:6">
      <c r="B41" s="5">
        <v>10</v>
      </c>
      <c r="C41" t="s">
        <v>21</v>
      </c>
      <c r="D41" s="4">
        <v>72</v>
      </c>
      <c r="E41" s="13"/>
    </row>
    <row r="42" spans="1:6">
      <c r="C42" t="s">
        <v>56</v>
      </c>
      <c r="D42" s="4">
        <v>649</v>
      </c>
      <c r="E42" s="4">
        <v>732</v>
      </c>
      <c r="F42" s="15">
        <f>(D42-E42)/E42</f>
        <v>-0.1133879781420765</v>
      </c>
    </row>
    <row r="43" spans="1:6">
      <c r="C43" s="1" t="s">
        <v>64</v>
      </c>
      <c r="D43" s="3">
        <f>D31+D42</f>
        <v>3868</v>
      </c>
      <c r="E43" s="3">
        <f>SUM(E31+E42)</f>
        <v>3944</v>
      </c>
      <c r="F43" s="14">
        <f>(D43-E43)/E43</f>
        <v>-1.9269776876267748E-2</v>
      </c>
    </row>
    <row r="44" spans="1:6">
      <c r="E44" s="4"/>
    </row>
    <row r="45" spans="1:6">
      <c r="E45" s="4"/>
    </row>
    <row r="46" spans="1:6">
      <c r="A46" s="5" t="s">
        <v>22</v>
      </c>
      <c r="C46" s="2" t="s">
        <v>54</v>
      </c>
      <c r="D46" s="3">
        <v>15738</v>
      </c>
      <c r="E46" s="3">
        <v>15922</v>
      </c>
      <c r="F46" s="14">
        <f>(D46-E46)/E46</f>
        <v>-1.1556337143574928E-2</v>
      </c>
    </row>
    <row r="47" spans="1:6">
      <c r="B47" s="5">
        <v>1</v>
      </c>
      <c r="C47" t="s">
        <v>16</v>
      </c>
      <c r="D47" s="4">
        <v>1104</v>
      </c>
      <c r="E47" s="13"/>
    </row>
    <row r="48" spans="1:6">
      <c r="B48" s="5">
        <v>2</v>
      </c>
      <c r="C48" t="s">
        <v>2</v>
      </c>
      <c r="D48" s="4">
        <v>825</v>
      </c>
      <c r="E48" s="13"/>
    </row>
    <row r="49" spans="1:6">
      <c r="B49" s="5">
        <v>3</v>
      </c>
      <c r="C49" t="s">
        <v>1</v>
      </c>
      <c r="D49" s="4">
        <v>544</v>
      </c>
      <c r="E49" s="13"/>
    </row>
    <row r="50" spans="1:6">
      <c r="B50" s="5">
        <v>4</v>
      </c>
      <c r="C50" t="s">
        <v>3</v>
      </c>
      <c r="D50" s="4">
        <v>494</v>
      </c>
      <c r="E50" s="13"/>
    </row>
    <row r="51" spans="1:6">
      <c r="B51" s="5">
        <v>5</v>
      </c>
      <c r="C51" t="s">
        <v>4</v>
      </c>
      <c r="D51" s="4">
        <v>486</v>
      </c>
      <c r="E51" s="13"/>
    </row>
    <row r="52" spans="1:6">
      <c r="B52" s="5">
        <v>6</v>
      </c>
      <c r="C52" t="s">
        <v>17</v>
      </c>
      <c r="D52" s="4">
        <v>471</v>
      </c>
      <c r="E52" s="13"/>
    </row>
    <row r="53" spans="1:6">
      <c r="B53" s="5">
        <v>7</v>
      </c>
      <c r="C53" t="s">
        <v>8</v>
      </c>
      <c r="D53" s="4">
        <v>374</v>
      </c>
      <c r="E53" s="13"/>
    </row>
    <row r="54" spans="1:6">
      <c r="B54" s="5">
        <v>8</v>
      </c>
      <c r="C54" t="s">
        <v>9</v>
      </c>
      <c r="D54" s="4">
        <v>357</v>
      </c>
      <c r="E54" s="13"/>
    </row>
    <row r="55" spans="1:6">
      <c r="B55" s="5">
        <v>9</v>
      </c>
      <c r="C55" t="s">
        <v>23</v>
      </c>
      <c r="D55" s="4">
        <v>334</v>
      </c>
      <c r="E55" s="13"/>
    </row>
    <row r="56" spans="1:6">
      <c r="B56" s="5">
        <v>10</v>
      </c>
      <c r="C56" t="s">
        <v>12</v>
      </c>
      <c r="D56" s="4">
        <v>324</v>
      </c>
      <c r="E56" s="13"/>
    </row>
    <row r="57" spans="1:6">
      <c r="C57" t="s">
        <v>56</v>
      </c>
      <c r="D57" s="4">
        <v>2239</v>
      </c>
      <c r="E57" s="4">
        <v>2419</v>
      </c>
      <c r="F57" s="15">
        <f>(D57-E57)/E57</f>
        <v>-7.4410913600661432E-2</v>
      </c>
    </row>
    <row r="58" spans="1:6">
      <c r="C58" s="1" t="s">
        <v>64</v>
      </c>
      <c r="D58" s="3">
        <f>D46+D57</f>
        <v>17977</v>
      </c>
      <c r="E58" s="3">
        <f>SUM(E46+E57)</f>
        <v>18341</v>
      </c>
      <c r="F58" s="14">
        <f>(D58-E58)/E58</f>
        <v>-1.9846246115260893E-2</v>
      </c>
    </row>
    <row r="59" spans="1:6">
      <c r="E59" s="4"/>
    </row>
    <row r="60" spans="1:6">
      <c r="A60" s="5" t="s">
        <v>24</v>
      </c>
      <c r="C60" s="2" t="s">
        <v>54</v>
      </c>
      <c r="D60" s="3">
        <v>14876</v>
      </c>
      <c r="E60" s="3">
        <v>14767</v>
      </c>
      <c r="F60" s="14">
        <f>(D60-E60)/E60</f>
        <v>7.3813232206947927E-3</v>
      </c>
    </row>
    <row r="61" spans="1:6">
      <c r="B61" s="5">
        <v>1</v>
      </c>
      <c r="C61" t="s">
        <v>2</v>
      </c>
      <c r="D61" s="4">
        <v>735</v>
      </c>
      <c r="E61" s="13"/>
    </row>
    <row r="62" spans="1:6">
      <c r="B62" s="5">
        <v>2</v>
      </c>
      <c r="C62" t="s">
        <v>3</v>
      </c>
      <c r="D62" s="4">
        <v>699</v>
      </c>
      <c r="E62" s="13"/>
    </row>
    <row r="63" spans="1:6">
      <c r="B63" s="5">
        <v>3</v>
      </c>
      <c r="C63" t="s">
        <v>4</v>
      </c>
      <c r="D63" s="4">
        <v>677</v>
      </c>
      <c r="E63" s="13"/>
    </row>
    <row r="64" spans="1:6">
      <c r="B64" s="5">
        <v>4</v>
      </c>
      <c r="C64" t="s">
        <v>1</v>
      </c>
      <c r="D64" s="4">
        <v>661</v>
      </c>
      <c r="E64" s="13"/>
    </row>
    <row r="65" spans="1:6">
      <c r="B65" s="5">
        <v>5</v>
      </c>
      <c r="C65" t="s">
        <v>12</v>
      </c>
      <c r="D65" s="4">
        <v>407</v>
      </c>
      <c r="E65" s="13"/>
    </row>
    <row r="66" spans="1:6">
      <c r="B66" s="5">
        <v>6</v>
      </c>
      <c r="C66" t="s">
        <v>5</v>
      </c>
      <c r="D66" s="4">
        <v>379</v>
      </c>
      <c r="E66" s="13"/>
    </row>
    <row r="67" spans="1:6">
      <c r="B67" s="5">
        <v>7</v>
      </c>
      <c r="C67" t="s">
        <v>6</v>
      </c>
      <c r="D67" s="4">
        <v>374</v>
      </c>
      <c r="E67" s="13"/>
    </row>
    <row r="68" spans="1:6">
      <c r="B68" s="5">
        <v>8</v>
      </c>
      <c r="C68" t="s">
        <v>7</v>
      </c>
      <c r="D68" s="4">
        <v>365</v>
      </c>
      <c r="E68" s="13"/>
    </row>
    <row r="69" spans="1:6">
      <c r="B69" s="5">
        <v>9</v>
      </c>
      <c r="C69" t="s">
        <v>9</v>
      </c>
      <c r="D69" s="4">
        <v>268</v>
      </c>
      <c r="E69" s="13"/>
    </row>
    <row r="70" spans="1:6">
      <c r="B70" s="5">
        <v>10</v>
      </c>
      <c r="C70" t="s">
        <v>25</v>
      </c>
      <c r="D70" s="4">
        <v>241</v>
      </c>
      <c r="E70" s="13"/>
    </row>
    <row r="71" spans="1:6">
      <c r="C71" t="s">
        <v>56</v>
      </c>
      <c r="D71" s="4">
        <v>2957</v>
      </c>
      <c r="E71" s="4">
        <v>3216</v>
      </c>
      <c r="F71" s="15">
        <f>(D71-E71)/E71</f>
        <v>-8.0534825870646767E-2</v>
      </c>
    </row>
    <row r="72" spans="1:6">
      <c r="C72" s="1" t="s">
        <v>64</v>
      </c>
      <c r="D72" s="3">
        <f>D60+D71</f>
        <v>17833</v>
      </c>
      <c r="E72" s="3">
        <f>SUM(E60+E71)</f>
        <v>17983</v>
      </c>
      <c r="F72" s="14">
        <f>(D72-E72)/E72</f>
        <v>-8.3412111438580881E-3</v>
      </c>
    </row>
    <row r="73" spans="1:6">
      <c r="E73" s="4"/>
    </row>
    <row r="74" spans="1:6">
      <c r="A74" s="5" t="s">
        <v>29</v>
      </c>
      <c r="C74" s="2" t="s">
        <v>54</v>
      </c>
      <c r="D74" s="3">
        <v>9725</v>
      </c>
      <c r="E74" s="3">
        <v>9788</v>
      </c>
      <c r="F74" s="14">
        <f>(D74-E74)/E74</f>
        <v>-6.4364527993461384E-3</v>
      </c>
    </row>
    <row r="75" spans="1:6">
      <c r="B75" s="5">
        <v>1</v>
      </c>
      <c r="C75" t="s">
        <v>16</v>
      </c>
      <c r="D75" s="4">
        <v>1611</v>
      </c>
      <c r="E75" s="13"/>
    </row>
    <row r="76" spans="1:6">
      <c r="B76" s="5">
        <v>2</v>
      </c>
      <c r="C76" t="s">
        <v>30</v>
      </c>
      <c r="D76" s="4">
        <v>400</v>
      </c>
      <c r="E76" s="13"/>
    </row>
    <row r="77" spans="1:6">
      <c r="B77" s="5">
        <v>3</v>
      </c>
      <c r="C77" t="s">
        <v>1</v>
      </c>
      <c r="D77" s="4">
        <v>360</v>
      </c>
      <c r="E77" s="13"/>
    </row>
    <row r="78" spans="1:6">
      <c r="B78" s="5">
        <v>4</v>
      </c>
      <c r="C78" t="s">
        <v>17</v>
      </c>
      <c r="D78" s="4">
        <v>327</v>
      </c>
      <c r="E78" s="13"/>
    </row>
    <row r="79" spans="1:6">
      <c r="B79" s="5">
        <v>5</v>
      </c>
      <c r="C79" t="s">
        <v>2</v>
      </c>
      <c r="D79" s="4">
        <v>323</v>
      </c>
      <c r="E79" s="13"/>
    </row>
    <row r="80" spans="1:6">
      <c r="B80" s="5">
        <v>6</v>
      </c>
      <c r="C80" t="s">
        <v>3</v>
      </c>
      <c r="D80" s="4">
        <v>271</v>
      </c>
      <c r="E80" s="13"/>
    </row>
    <row r="81" spans="1:8">
      <c r="B81" s="5">
        <v>7</v>
      </c>
      <c r="C81" t="s">
        <v>4</v>
      </c>
      <c r="D81" s="4">
        <v>240</v>
      </c>
      <c r="E81" s="13"/>
    </row>
    <row r="82" spans="1:8">
      <c r="B82" s="5">
        <v>8</v>
      </c>
      <c r="C82" t="s">
        <v>31</v>
      </c>
      <c r="D82" s="4">
        <v>225</v>
      </c>
      <c r="E82" s="13"/>
    </row>
    <row r="83" spans="1:8">
      <c r="B83" s="5">
        <v>9</v>
      </c>
      <c r="C83" t="s">
        <v>28</v>
      </c>
      <c r="D83" s="4">
        <v>212</v>
      </c>
      <c r="E83" s="13"/>
    </row>
    <row r="84" spans="1:8">
      <c r="B84" s="5">
        <v>10</v>
      </c>
      <c r="C84" t="s">
        <v>32</v>
      </c>
      <c r="D84" s="4">
        <v>177</v>
      </c>
      <c r="E84" s="13"/>
    </row>
    <row r="85" spans="1:8">
      <c r="C85" t="s">
        <v>56</v>
      </c>
      <c r="D85" s="4">
        <v>1274</v>
      </c>
      <c r="E85" s="4">
        <v>1449</v>
      </c>
      <c r="F85" s="15">
        <f>(D85-E85)/E85</f>
        <v>-0.12077294685990338</v>
      </c>
    </row>
    <row r="86" spans="1:8">
      <c r="C86" s="1" t="s">
        <v>64</v>
      </c>
      <c r="D86" s="3">
        <f>D74+D85</f>
        <v>10999</v>
      </c>
      <c r="E86" s="3">
        <f>SUM(E74+E85)</f>
        <v>11237</v>
      </c>
      <c r="F86" s="14">
        <f>(D86-E86)/E86</f>
        <v>-2.118003025718608E-2</v>
      </c>
      <c r="G86" s="1"/>
      <c r="H86" s="3"/>
    </row>
    <row r="87" spans="1:8">
      <c r="E87" s="4"/>
      <c r="G87" s="1"/>
      <c r="H87" s="3"/>
    </row>
    <row r="88" spans="1:8">
      <c r="A88" s="5" t="s">
        <v>26</v>
      </c>
      <c r="C88" s="2" t="s">
        <v>54</v>
      </c>
      <c r="D88" s="3">
        <v>17699</v>
      </c>
      <c r="E88" s="3">
        <v>17590</v>
      </c>
      <c r="F88" s="14">
        <f>(D88-E88)/E88</f>
        <v>6.196702671972712E-3</v>
      </c>
      <c r="G88" s="1"/>
      <c r="H88" s="3"/>
    </row>
    <row r="89" spans="1:8">
      <c r="B89" s="5">
        <v>1</v>
      </c>
      <c r="C89" t="s">
        <v>1</v>
      </c>
      <c r="D89" s="4">
        <v>995</v>
      </c>
      <c r="E89" s="13"/>
      <c r="G89" s="1"/>
      <c r="H89" s="3"/>
    </row>
    <row r="90" spans="1:8">
      <c r="B90" s="5">
        <v>2</v>
      </c>
      <c r="C90" t="s">
        <v>4</v>
      </c>
      <c r="D90" s="4">
        <v>944</v>
      </c>
      <c r="E90" s="13"/>
      <c r="G90" s="1"/>
      <c r="H90" s="3"/>
    </row>
    <row r="91" spans="1:8">
      <c r="B91" s="5">
        <v>3</v>
      </c>
      <c r="C91" t="s">
        <v>12</v>
      </c>
      <c r="D91" s="4">
        <v>932</v>
      </c>
      <c r="E91" s="13"/>
      <c r="G91" s="1"/>
      <c r="H91" s="3"/>
    </row>
    <row r="92" spans="1:8">
      <c r="B92" s="5">
        <v>4</v>
      </c>
      <c r="C92" t="s">
        <v>2</v>
      </c>
      <c r="D92" s="4">
        <v>831</v>
      </c>
      <c r="E92" s="13"/>
      <c r="G92" s="1"/>
      <c r="H92" s="3"/>
    </row>
    <row r="93" spans="1:8">
      <c r="B93" s="5">
        <v>5</v>
      </c>
      <c r="C93" t="s">
        <v>3</v>
      </c>
      <c r="D93" s="4">
        <v>748</v>
      </c>
      <c r="E93" s="13"/>
      <c r="G93" s="1"/>
      <c r="H93" s="3"/>
    </row>
    <row r="94" spans="1:8">
      <c r="B94" s="5">
        <v>6</v>
      </c>
      <c r="C94" t="s">
        <v>27</v>
      </c>
      <c r="D94" s="4">
        <v>420</v>
      </c>
      <c r="E94" s="13"/>
      <c r="G94" s="1"/>
      <c r="H94" s="3"/>
    </row>
    <row r="95" spans="1:8">
      <c r="B95" s="5">
        <v>7</v>
      </c>
      <c r="C95" t="s">
        <v>5</v>
      </c>
      <c r="D95" s="4">
        <v>411</v>
      </c>
      <c r="E95" s="13"/>
      <c r="G95" s="1"/>
      <c r="H95" s="3"/>
    </row>
    <row r="96" spans="1:8">
      <c r="B96" s="5">
        <v>8</v>
      </c>
      <c r="C96" t="s">
        <v>7</v>
      </c>
      <c r="D96" s="4">
        <v>381</v>
      </c>
      <c r="E96" s="13"/>
      <c r="G96" s="1"/>
      <c r="H96" s="3"/>
    </row>
    <row r="97" spans="1:8">
      <c r="B97" s="5">
        <v>9</v>
      </c>
      <c r="C97" t="s">
        <v>6</v>
      </c>
      <c r="D97" s="4">
        <v>341</v>
      </c>
      <c r="E97" s="13"/>
      <c r="G97" s="1"/>
      <c r="H97" s="3"/>
    </row>
    <row r="98" spans="1:8">
      <c r="B98" s="5">
        <v>10</v>
      </c>
      <c r="C98" t="s">
        <v>28</v>
      </c>
      <c r="D98" s="4">
        <v>318</v>
      </c>
      <c r="E98" s="13"/>
      <c r="G98" s="1"/>
      <c r="H98" s="3"/>
    </row>
    <row r="99" spans="1:8">
      <c r="C99" t="s">
        <v>56</v>
      </c>
      <c r="D99" s="4">
        <v>3166</v>
      </c>
      <c r="E99" s="4">
        <v>3414</v>
      </c>
      <c r="F99" s="15">
        <f>(D99-E99)/E99</f>
        <v>-7.2642062097246635E-2</v>
      </c>
      <c r="G99" s="1"/>
      <c r="H99" s="3"/>
    </row>
    <row r="100" spans="1:8">
      <c r="C100" s="1" t="s">
        <v>64</v>
      </c>
      <c r="D100" s="3">
        <f>D88+D99</f>
        <v>20865</v>
      </c>
      <c r="E100" s="3">
        <f>SUM(E88+E99)</f>
        <v>21004</v>
      </c>
      <c r="F100" s="14">
        <f>(D100-E100)/E100</f>
        <v>-6.617787088173681E-3</v>
      </c>
      <c r="G100" s="1"/>
      <c r="H100" s="3"/>
    </row>
    <row r="101" spans="1:8">
      <c r="E101" s="4"/>
      <c r="G101" s="1"/>
      <c r="H101" s="3"/>
    </row>
    <row r="102" spans="1:8">
      <c r="A102" s="5" t="s">
        <v>33</v>
      </c>
      <c r="C102" s="2" t="s">
        <v>54</v>
      </c>
      <c r="D102" s="3">
        <v>11344</v>
      </c>
      <c r="E102" s="3">
        <v>11280</v>
      </c>
      <c r="F102" s="14">
        <f>(D102-E102)/E102</f>
        <v>5.6737588652482273E-3</v>
      </c>
      <c r="G102" s="1"/>
      <c r="H102" s="3"/>
    </row>
    <row r="103" spans="1:8">
      <c r="B103" s="5">
        <v>1</v>
      </c>
      <c r="C103" t="s">
        <v>2</v>
      </c>
      <c r="D103" s="4">
        <v>628</v>
      </c>
      <c r="E103" s="13"/>
      <c r="G103" s="1"/>
      <c r="H103" s="3"/>
    </row>
    <row r="104" spans="1:8">
      <c r="B104" s="5">
        <v>2</v>
      </c>
      <c r="C104" t="s">
        <v>1</v>
      </c>
      <c r="D104" s="4">
        <v>543</v>
      </c>
      <c r="E104" s="13"/>
      <c r="G104" s="1"/>
      <c r="H104" s="3"/>
    </row>
    <row r="105" spans="1:8">
      <c r="B105" s="5">
        <v>3</v>
      </c>
      <c r="C105" t="s">
        <v>3</v>
      </c>
      <c r="D105" s="4">
        <v>491</v>
      </c>
      <c r="E105" s="13"/>
    </row>
    <row r="106" spans="1:8">
      <c r="B106" s="5">
        <v>4</v>
      </c>
      <c r="C106" t="s">
        <v>4</v>
      </c>
      <c r="D106" s="4">
        <v>473</v>
      </c>
      <c r="E106" s="13"/>
    </row>
    <row r="107" spans="1:8">
      <c r="B107" s="5">
        <v>5</v>
      </c>
      <c r="C107" t="s">
        <v>12</v>
      </c>
      <c r="D107" s="4">
        <v>304</v>
      </c>
      <c r="E107" s="13"/>
    </row>
    <row r="108" spans="1:8">
      <c r="B108" s="5">
        <v>6</v>
      </c>
      <c r="C108" t="s">
        <v>7</v>
      </c>
      <c r="D108" s="4">
        <v>298</v>
      </c>
      <c r="E108" s="13"/>
    </row>
    <row r="109" spans="1:8">
      <c r="B109" s="5">
        <v>7</v>
      </c>
      <c r="C109" t="s">
        <v>6</v>
      </c>
      <c r="D109" s="4">
        <v>282</v>
      </c>
      <c r="E109" s="13"/>
    </row>
    <row r="110" spans="1:8">
      <c r="B110" s="5">
        <v>8</v>
      </c>
      <c r="C110" t="s">
        <v>9</v>
      </c>
      <c r="D110" s="4">
        <v>253</v>
      </c>
      <c r="E110" s="13"/>
    </row>
    <row r="111" spans="1:8">
      <c r="B111" s="5">
        <v>9</v>
      </c>
      <c r="C111" t="s">
        <v>5</v>
      </c>
      <c r="D111" s="4">
        <v>244</v>
      </c>
      <c r="E111" s="13"/>
    </row>
    <row r="112" spans="1:8">
      <c r="B112" s="5">
        <v>10</v>
      </c>
      <c r="C112" t="s">
        <v>34</v>
      </c>
      <c r="D112" s="4">
        <v>231</v>
      </c>
      <c r="E112" s="13"/>
    </row>
    <row r="113" spans="1:6">
      <c r="C113" t="s">
        <v>56</v>
      </c>
      <c r="D113" s="4">
        <v>2270</v>
      </c>
      <c r="E113" s="4">
        <v>2451</v>
      </c>
      <c r="F113" s="15">
        <f>(D113-E113)/E113</f>
        <v>-7.3847409220726232E-2</v>
      </c>
    </row>
    <row r="114" spans="1:6">
      <c r="C114" s="1" t="s">
        <v>64</v>
      </c>
      <c r="D114" s="3">
        <f>D102+D113</f>
        <v>13614</v>
      </c>
      <c r="E114" s="3">
        <f>SUM(E102+E113)</f>
        <v>13731</v>
      </c>
      <c r="F114" s="14">
        <f>(D114-E114)/E114</f>
        <v>-8.5208651955429315E-3</v>
      </c>
    </row>
    <row r="115" spans="1:6">
      <c r="E115" s="4"/>
    </row>
    <row r="116" spans="1:6">
      <c r="A116" s="5" t="s">
        <v>35</v>
      </c>
      <c r="C116" s="2" t="s">
        <v>54</v>
      </c>
      <c r="D116" s="3">
        <v>9266</v>
      </c>
      <c r="E116" s="3">
        <v>9307</v>
      </c>
      <c r="F116" s="14">
        <f>(D116-E116)/E116</f>
        <v>-4.4052863436123352E-3</v>
      </c>
    </row>
    <row r="117" spans="1:6">
      <c r="B117" s="5">
        <v>1</v>
      </c>
      <c r="C117" t="s">
        <v>2</v>
      </c>
      <c r="D117" s="4">
        <v>547</v>
      </c>
      <c r="E117" s="13"/>
    </row>
    <row r="118" spans="1:6">
      <c r="B118" s="5">
        <v>2</v>
      </c>
      <c r="C118" t="s">
        <v>4</v>
      </c>
      <c r="D118" s="4">
        <v>466</v>
      </c>
      <c r="E118" s="13"/>
    </row>
    <row r="119" spans="1:6">
      <c r="B119" s="5">
        <v>3</v>
      </c>
      <c r="C119" t="s">
        <v>3</v>
      </c>
      <c r="D119" s="4">
        <v>439</v>
      </c>
      <c r="E119" s="13"/>
    </row>
    <row r="120" spans="1:6">
      <c r="B120" s="5">
        <v>4</v>
      </c>
      <c r="C120" t="s">
        <v>12</v>
      </c>
      <c r="D120" s="4">
        <v>439</v>
      </c>
      <c r="E120" s="13"/>
    </row>
    <row r="121" spans="1:6">
      <c r="B121" s="5">
        <v>5</v>
      </c>
      <c r="C121" t="s">
        <v>1</v>
      </c>
      <c r="D121" s="4">
        <v>377</v>
      </c>
      <c r="E121" s="13"/>
    </row>
    <row r="122" spans="1:6">
      <c r="B122" s="5">
        <v>6</v>
      </c>
      <c r="C122" t="s">
        <v>7</v>
      </c>
      <c r="D122" s="4">
        <v>221</v>
      </c>
      <c r="E122" s="13"/>
    </row>
    <row r="123" spans="1:6">
      <c r="B123" s="5">
        <v>7</v>
      </c>
      <c r="C123" t="s">
        <v>9</v>
      </c>
      <c r="D123" s="4">
        <v>215</v>
      </c>
      <c r="E123" s="13"/>
    </row>
    <row r="124" spans="1:6">
      <c r="B124" s="5">
        <v>8</v>
      </c>
      <c r="C124" t="s">
        <v>5</v>
      </c>
      <c r="D124" s="4">
        <v>211</v>
      </c>
      <c r="E124" s="13"/>
    </row>
    <row r="125" spans="1:6">
      <c r="B125" s="5">
        <v>9</v>
      </c>
      <c r="C125" t="s">
        <v>16</v>
      </c>
      <c r="D125" s="4">
        <v>196</v>
      </c>
      <c r="E125" s="13"/>
    </row>
    <row r="126" spans="1:6">
      <c r="B126" s="5">
        <v>10</v>
      </c>
      <c r="C126" t="s">
        <v>17</v>
      </c>
      <c r="D126" s="4">
        <v>183</v>
      </c>
      <c r="E126" s="13"/>
    </row>
    <row r="127" spans="1:6">
      <c r="C127" t="s">
        <v>56</v>
      </c>
      <c r="D127" s="4">
        <v>1862</v>
      </c>
      <c r="E127" s="4">
        <v>2010</v>
      </c>
      <c r="F127" s="15">
        <f>(D127-E127)/E127</f>
        <v>-7.3631840796019907E-2</v>
      </c>
    </row>
    <row r="128" spans="1:6">
      <c r="C128" s="1" t="s">
        <v>64</v>
      </c>
      <c r="D128" s="3">
        <f>D116+D127</f>
        <v>11128</v>
      </c>
      <c r="E128" s="3">
        <f>SUM(E116+E127)</f>
        <v>11317</v>
      </c>
      <c r="F128" s="14">
        <f>(D128-E128)/E128</f>
        <v>-1.6700539012105681E-2</v>
      </c>
    </row>
    <row r="129" spans="1:6">
      <c r="E129" s="4"/>
    </row>
    <row r="130" spans="1:6">
      <c r="A130" s="5" t="s">
        <v>36</v>
      </c>
      <c r="C130" s="2" t="s">
        <v>54</v>
      </c>
      <c r="D130" s="3">
        <v>19683</v>
      </c>
      <c r="E130" s="3">
        <v>19390</v>
      </c>
      <c r="F130" s="14">
        <f>(D130-E130)/E130</f>
        <v>1.5110881897885509E-2</v>
      </c>
    </row>
    <row r="131" spans="1:6">
      <c r="B131" s="5">
        <v>1</v>
      </c>
      <c r="C131" t="s">
        <v>16</v>
      </c>
      <c r="D131" s="4">
        <v>1174</v>
      </c>
      <c r="E131" s="13"/>
    </row>
    <row r="132" spans="1:6">
      <c r="B132" s="5">
        <v>2</v>
      </c>
      <c r="C132" t="s">
        <v>1</v>
      </c>
      <c r="D132" s="4">
        <v>867</v>
      </c>
      <c r="E132" s="13"/>
    </row>
    <row r="133" spans="1:6">
      <c r="B133" s="5">
        <v>3</v>
      </c>
      <c r="C133" t="s">
        <v>17</v>
      </c>
      <c r="D133" s="4">
        <v>840</v>
      </c>
      <c r="E133" s="13"/>
    </row>
    <row r="134" spans="1:6">
      <c r="B134" s="5">
        <v>4</v>
      </c>
      <c r="C134" t="s">
        <v>2</v>
      </c>
      <c r="D134" s="4">
        <v>700</v>
      </c>
      <c r="E134" s="13"/>
    </row>
    <row r="135" spans="1:6">
      <c r="B135" s="5">
        <v>5</v>
      </c>
      <c r="C135" t="s">
        <v>37</v>
      </c>
      <c r="D135" s="4">
        <v>533</v>
      </c>
      <c r="E135" s="13"/>
    </row>
    <row r="136" spans="1:6">
      <c r="B136" s="5">
        <v>6</v>
      </c>
      <c r="C136" t="s">
        <v>3</v>
      </c>
      <c r="D136" s="4">
        <v>512</v>
      </c>
      <c r="E136" s="13"/>
    </row>
    <row r="137" spans="1:6">
      <c r="B137" s="5">
        <v>7</v>
      </c>
      <c r="C137" t="s">
        <v>31</v>
      </c>
      <c r="D137" s="4">
        <v>474</v>
      </c>
      <c r="E137" s="13"/>
    </row>
    <row r="138" spans="1:6">
      <c r="B138" s="5">
        <v>8</v>
      </c>
      <c r="C138" t="s">
        <v>30</v>
      </c>
      <c r="D138" s="4">
        <v>383</v>
      </c>
      <c r="E138" s="13"/>
    </row>
    <row r="139" spans="1:6">
      <c r="B139" s="5">
        <v>9</v>
      </c>
      <c r="C139" t="s">
        <v>38</v>
      </c>
      <c r="D139" s="4">
        <v>380</v>
      </c>
      <c r="E139" s="13"/>
    </row>
    <row r="140" spans="1:6">
      <c r="B140" s="5">
        <v>10</v>
      </c>
      <c r="C140" t="s">
        <v>23</v>
      </c>
      <c r="D140" s="4">
        <v>375</v>
      </c>
      <c r="E140" s="13"/>
    </row>
    <row r="141" spans="1:6">
      <c r="C141" t="s">
        <v>56</v>
      </c>
      <c r="D141" s="4">
        <v>2276</v>
      </c>
      <c r="E141" s="4">
        <v>2509</v>
      </c>
      <c r="F141" s="15">
        <f>(D141-E141)/E141</f>
        <v>-9.286568353925867E-2</v>
      </c>
    </row>
    <row r="142" spans="1:6">
      <c r="C142" s="1" t="s">
        <v>64</v>
      </c>
      <c r="D142" s="3">
        <f>D130+D141</f>
        <v>21959</v>
      </c>
      <c r="E142" s="3">
        <f>SUM(E130+E141)</f>
        <v>21899</v>
      </c>
      <c r="F142" s="14">
        <f>(D142-E142)/E142</f>
        <v>2.7398511347550116E-3</v>
      </c>
    </row>
    <row r="143" spans="1:6">
      <c r="E143" s="4"/>
    </row>
    <row r="144" spans="1:6">
      <c r="A144" s="5" t="s">
        <v>41</v>
      </c>
      <c r="C144" s="2" t="s">
        <v>54</v>
      </c>
      <c r="D144" s="3">
        <v>50844</v>
      </c>
      <c r="E144" s="3">
        <v>50365</v>
      </c>
      <c r="F144" s="14">
        <f>(D144-E144)/E144</f>
        <v>9.5105728184254942E-3</v>
      </c>
    </row>
    <row r="145" spans="1:6">
      <c r="B145" s="5">
        <v>1</v>
      </c>
      <c r="C145" t="s">
        <v>2</v>
      </c>
      <c r="D145" s="4">
        <v>2800</v>
      </c>
      <c r="E145" s="13"/>
    </row>
    <row r="146" spans="1:6">
      <c r="B146" s="5">
        <v>2</v>
      </c>
      <c r="C146" t="s">
        <v>3</v>
      </c>
      <c r="D146" s="4">
        <v>2775</v>
      </c>
      <c r="E146" s="13"/>
    </row>
    <row r="147" spans="1:6">
      <c r="B147" s="5">
        <v>3</v>
      </c>
      <c r="C147" t="s">
        <v>1</v>
      </c>
      <c r="D147" s="4">
        <v>2610</v>
      </c>
      <c r="E147" s="13"/>
    </row>
    <row r="148" spans="1:6">
      <c r="B148" s="5">
        <v>4</v>
      </c>
      <c r="C148" t="s">
        <v>5</v>
      </c>
      <c r="D148" s="4">
        <v>2080</v>
      </c>
      <c r="E148" s="13"/>
    </row>
    <row r="149" spans="1:6">
      <c r="B149" s="5">
        <v>5</v>
      </c>
      <c r="C149" t="s">
        <v>6</v>
      </c>
      <c r="D149" s="4">
        <v>1451</v>
      </c>
      <c r="E149" s="13"/>
    </row>
    <row r="150" spans="1:6">
      <c r="B150" s="5">
        <v>6</v>
      </c>
      <c r="C150" t="s">
        <v>4</v>
      </c>
      <c r="D150" s="4">
        <v>1178</v>
      </c>
      <c r="E150" s="13"/>
    </row>
    <row r="151" spans="1:6">
      <c r="B151" s="5">
        <v>7</v>
      </c>
      <c r="C151" t="s">
        <v>7</v>
      </c>
      <c r="D151" s="4">
        <v>1176</v>
      </c>
      <c r="E151" s="13"/>
    </row>
    <row r="152" spans="1:6">
      <c r="B152" s="5">
        <v>8</v>
      </c>
      <c r="C152" t="s">
        <v>10</v>
      </c>
      <c r="D152" s="4">
        <v>1007</v>
      </c>
      <c r="E152" s="13"/>
    </row>
    <row r="153" spans="1:6">
      <c r="B153" s="5">
        <v>9</v>
      </c>
      <c r="C153" t="s">
        <v>40</v>
      </c>
      <c r="D153" s="4">
        <v>952</v>
      </c>
      <c r="E153" s="13"/>
    </row>
    <row r="154" spans="1:6">
      <c r="B154" s="5">
        <v>10</v>
      </c>
      <c r="C154" t="s">
        <v>42</v>
      </c>
      <c r="D154" s="4">
        <v>937</v>
      </c>
      <c r="E154" s="13"/>
    </row>
    <row r="155" spans="1:6">
      <c r="C155" t="s">
        <v>56</v>
      </c>
      <c r="D155" s="4">
        <v>12945</v>
      </c>
      <c r="E155" s="4">
        <v>14075</v>
      </c>
      <c r="F155" s="15">
        <f>(D155-E155)/E155</f>
        <v>-8.0284191829484902E-2</v>
      </c>
    </row>
    <row r="156" spans="1:6">
      <c r="C156" s="1" t="s">
        <v>64</v>
      </c>
      <c r="D156" s="3">
        <f>D144+D155</f>
        <v>63789</v>
      </c>
      <c r="E156" s="4">
        <f>SUM(E144+E155)</f>
        <v>64440</v>
      </c>
      <c r="F156" s="14">
        <f>(D156-E156)/E156</f>
        <v>-1.01024208566108E-2</v>
      </c>
    </row>
    <row r="157" spans="1:6">
      <c r="E157" s="4"/>
    </row>
    <row r="158" spans="1:6">
      <c r="A158" s="5" t="s">
        <v>43</v>
      </c>
      <c r="C158" s="2" t="s">
        <v>54</v>
      </c>
      <c r="D158" s="3">
        <v>59630</v>
      </c>
      <c r="E158" s="3">
        <v>58841</v>
      </c>
      <c r="F158" s="14">
        <f>(D158-E158)/E158</f>
        <v>1.3409017521796027E-2</v>
      </c>
    </row>
    <row r="159" spans="1:6">
      <c r="B159" s="5">
        <v>1</v>
      </c>
      <c r="C159" t="s">
        <v>1</v>
      </c>
      <c r="D159" s="4">
        <v>3277</v>
      </c>
      <c r="E159" s="13"/>
    </row>
    <row r="160" spans="1:6">
      <c r="B160" s="5">
        <v>2</v>
      </c>
      <c r="C160" t="s">
        <v>3</v>
      </c>
      <c r="D160" s="4">
        <v>3240</v>
      </c>
      <c r="E160" s="13"/>
    </row>
    <row r="161" spans="1:6">
      <c r="B161" s="5">
        <v>3</v>
      </c>
      <c r="C161" t="s">
        <v>2</v>
      </c>
      <c r="D161" s="4">
        <v>2839</v>
      </c>
      <c r="E161" s="13"/>
    </row>
    <row r="162" spans="1:6">
      <c r="B162" s="5">
        <v>4</v>
      </c>
      <c r="C162" t="s">
        <v>4</v>
      </c>
      <c r="D162" s="4">
        <v>1790</v>
      </c>
      <c r="E162" s="13"/>
    </row>
    <row r="163" spans="1:6">
      <c r="B163" s="5">
        <v>5</v>
      </c>
      <c r="C163" t="s">
        <v>5</v>
      </c>
      <c r="D163" s="4">
        <v>1759</v>
      </c>
      <c r="E163" s="13"/>
    </row>
    <row r="164" spans="1:6">
      <c r="B164" s="5">
        <v>6</v>
      </c>
      <c r="C164" t="s">
        <v>7</v>
      </c>
      <c r="D164" s="4">
        <v>1423</v>
      </c>
      <c r="E164" s="13"/>
    </row>
    <row r="165" spans="1:6">
      <c r="B165" s="5">
        <v>7</v>
      </c>
      <c r="C165" t="s">
        <v>9</v>
      </c>
      <c r="D165" s="4">
        <v>1376</v>
      </c>
      <c r="E165" s="13"/>
    </row>
    <row r="166" spans="1:6">
      <c r="B166" s="5">
        <v>8</v>
      </c>
      <c r="C166" t="s">
        <v>6</v>
      </c>
      <c r="D166" s="4">
        <v>1219</v>
      </c>
      <c r="E166" s="13"/>
    </row>
    <row r="167" spans="1:6">
      <c r="B167" s="5">
        <v>9</v>
      </c>
      <c r="C167" t="s">
        <v>10</v>
      </c>
      <c r="D167" s="4">
        <v>1101</v>
      </c>
      <c r="E167" s="13"/>
    </row>
    <row r="168" spans="1:6">
      <c r="B168" s="5">
        <v>10</v>
      </c>
      <c r="C168" t="s">
        <v>8</v>
      </c>
      <c r="D168" s="4">
        <v>1080</v>
      </c>
      <c r="E168" s="13"/>
    </row>
    <row r="169" spans="1:6">
      <c r="C169" t="s">
        <v>56</v>
      </c>
      <c r="D169" s="4">
        <v>9575</v>
      </c>
      <c r="E169" s="4">
        <v>10297</v>
      </c>
      <c r="F169" s="15">
        <f>(D169-E169)/E169</f>
        <v>-7.0117509954355631E-2</v>
      </c>
    </row>
    <row r="170" spans="1:6">
      <c r="C170" s="1" t="s">
        <v>64</v>
      </c>
      <c r="D170" s="3">
        <f>D158+D169</f>
        <v>69205</v>
      </c>
      <c r="E170" s="3">
        <f>SUM(E158+E169)</f>
        <v>69138</v>
      </c>
      <c r="F170" s="14">
        <f>(D170-E170)/E170</f>
        <v>9.6907634007347625E-4</v>
      </c>
    </row>
    <row r="171" spans="1:6">
      <c r="E171" s="4"/>
    </row>
    <row r="172" spans="1:6">
      <c r="A172" s="5" t="s">
        <v>39</v>
      </c>
      <c r="C172" s="2" t="s">
        <v>54</v>
      </c>
      <c r="D172" s="3">
        <v>13954</v>
      </c>
      <c r="E172" s="3">
        <v>13879</v>
      </c>
      <c r="F172" s="14">
        <f>(D172-E172)/E172</f>
        <v>5.4038475394480867E-3</v>
      </c>
    </row>
    <row r="173" spans="1:6">
      <c r="B173" s="5">
        <v>1</v>
      </c>
      <c r="C173" t="s">
        <v>3</v>
      </c>
      <c r="D173" s="4">
        <v>945</v>
      </c>
      <c r="E173" s="13"/>
    </row>
    <row r="174" spans="1:6">
      <c r="B174" s="5">
        <v>2</v>
      </c>
      <c r="C174" t="s">
        <v>1</v>
      </c>
      <c r="D174" s="4">
        <v>720</v>
      </c>
      <c r="E174" s="13"/>
    </row>
    <row r="175" spans="1:6">
      <c r="B175" s="5">
        <v>3</v>
      </c>
      <c r="C175" t="s">
        <v>2</v>
      </c>
      <c r="D175" s="4">
        <v>672</v>
      </c>
      <c r="E175" s="13"/>
    </row>
    <row r="176" spans="1:6">
      <c r="B176" s="5">
        <v>4</v>
      </c>
      <c r="C176" t="s">
        <v>4</v>
      </c>
      <c r="D176" s="4">
        <v>598</v>
      </c>
      <c r="E176" s="13"/>
    </row>
    <row r="177" spans="1:6">
      <c r="B177" s="5">
        <v>5</v>
      </c>
      <c r="C177" t="s">
        <v>9</v>
      </c>
      <c r="D177" s="4">
        <v>397</v>
      </c>
      <c r="E177" s="13"/>
    </row>
    <row r="178" spans="1:6">
      <c r="B178" s="5">
        <v>6</v>
      </c>
      <c r="C178" t="s">
        <v>5</v>
      </c>
      <c r="D178" s="4">
        <v>368</v>
      </c>
      <c r="E178" s="13"/>
    </row>
    <row r="179" spans="1:6">
      <c r="B179" s="5">
        <v>7</v>
      </c>
      <c r="C179" t="s">
        <v>8</v>
      </c>
      <c r="D179" s="4">
        <v>355</v>
      </c>
      <c r="E179" s="13"/>
    </row>
    <row r="180" spans="1:6">
      <c r="B180" s="5">
        <v>8</v>
      </c>
      <c r="C180" t="s">
        <v>6</v>
      </c>
      <c r="D180" s="4">
        <v>280</v>
      </c>
      <c r="E180" s="13"/>
    </row>
    <row r="181" spans="1:6">
      <c r="B181" s="5">
        <v>9</v>
      </c>
      <c r="C181" t="s">
        <v>7</v>
      </c>
      <c r="D181" s="4">
        <v>251</v>
      </c>
      <c r="E181" s="13"/>
    </row>
    <row r="182" spans="1:6">
      <c r="B182" s="5">
        <v>10</v>
      </c>
      <c r="C182" t="s">
        <v>40</v>
      </c>
      <c r="D182" s="4">
        <v>224</v>
      </c>
      <c r="E182" s="13"/>
    </row>
    <row r="183" spans="1:6">
      <c r="C183" t="s">
        <v>56</v>
      </c>
      <c r="D183" s="4">
        <v>2817</v>
      </c>
      <c r="E183" s="4">
        <v>3031</v>
      </c>
      <c r="F183" s="15">
        <f>(D183-E183)/E183</f>
        <v>-7.0603761134938964E-2</v>
      </c>
    </row>
    <row r="184" spans="1:6">
      <c r="C184" s="1" t="s">
        <v>64</v>
      </c>
      <c r="D184" s="3">
        <f>D172+D183</f>
        <v>16771</v>
      </c>
      <c r="E184" s="3">
        <f>SUM(E172+E183)</f>
        <v>16910</v>
      </c>
      <c r="F184" s="14">
        <f>(D184-E184)/E184</f>
        <v>-8.2199881726788878E-3</v>
      </c>
    </row>
    <row r="185" spans="1:6">
      <c r="E185" s="4"/>
    </row>
    <row r="186" spans="1:6">
      <c r="A186" s="5" t="s">
        <v>44</v>
      </c>
      <c r="C186" s="2" t="s">
        <v>54</v>
      </c>
      <c r="D186" s="3">
        <v>16715</v>
      </c>
      <c r="E186" s="3">
        <v>17186</v>
      </c>
      <c r="F186" s="14">
        <f>(D186-E186)/E186</f>
        <v>-2.7406028162457814E-2</v>
      </c>
    </row>
    <row r="187" spans="1:6">
      <c r="B187" s="5">
        <v>1</v>
      </c>
      <c r="C187" t="s">
        <v>2</v>
      </c>
      <c r="D187" s="4">
        <v>958</v>
      </c>
      <c r="E187" s="13"/>
    </row>
    <row r="188" spans="1:6">
      <c r="B188" s="5">
        <v>2</v>
      </c>
      <c r="C188" t="s">
        <v>1</v>
      </c>
      <c r="D188" s="4">
        <v>915</v>
      </c>
      <c r="E188" s="13"/>
    </row>
    <row r="189" spans="1:6">
      <c r="B189" s="5">
        <v>3</v>
      </c>
      <c r="C189" t="s">
        <v>3</v>
      </c>
      <c r="D189" s="4">
        <v>737</v>
      </c>
      <c r="E189" s="13"/>
    </row>
    <row r="190" spans="1:6">
      <c r="B190" s="5">
        <v>4</v>
      </c>
      <c r="C190" t="s">
        <v>4</v>
      </c>
      <c r="D190" s="4">
        <v>667</v>
      </c>
      <c r="E190" s="13"/>
    </row>
    <row r="191" spans="1:6">
      <c r="B191" s="5">
        <v>5</v>
      </c>
      <c r="C191" t="s">
        <v>8</v>
      </c>
      <c r="D191" s="4">
        <v>472</v>
      </c>
      <c r="E191" s="13"/>
    </row>
    <row r="192" spans="1:6">
      <c r="B192" s="5">
        <v>6</v>
      </c>
      <c r="C192" t="s">
        <v>5</v>
      </c>
      <c r="D192" s="4">
        <v>365</v>
      </c>
      <c r="E192" s="13"/>
    </row>
    <row r="193" spans="1:6">
      <c r="B193" s="5">
        <v>7</v>
      </c>
      <c r="C193" t="s">
        <v>9</v>
      </c>
      <c r="D193" s="4">
        <v>351</v>
      </c>
      <c r="E193" s="13"/>
    </row>
    <row r="194" spans="1:6">
      <c r="B194" s="5">
        <v>8</v>
      </c>
      <c r="C194" t="s">
        <v>6</v>
      </c>
      <c r="D194" s="4">
        <v>345</v>
      </c>
      <c r="E194" s="13"/>
    </row>
    <row r="195" spans="1:6">
      <c r="B195" s="5">
        <v>9</v>
      </c>
      <c r="C195" t="s">
        <v>10</v>
      </c>
      <c r="D195" s="4">
        <v>334</v>
      </c>
      <c r="E195" s="13"/>
    </row>
    <row r="196" spans="1:6">
      <c r="B196" s="5">
        <v>10</v>
      </c>
      <c r="C196" t="s">
        <v>45</v>
      </c>
      <c r="D196" s="4">
        <v>283</v>
      </c>
      <c r="E196" s="13"/>
    </row>
    <row r="197" spans="1:6">
      <c r="C197" t="s">
        <v>56</v>
      </c>
      <c r="D197" s="4">
        <v>2611</v>
      </c>
      <c r="E197" s="4">
        <v>2843</v>
      </c>
      <c r="F197" s="15">
        <f>(D197-E197)/E197</f>
        <v>-8.1603939500527606E-2</v>
      </c>
    </row>
    <row r="198" spans="1:6">
      <c r="C198" s="1" t="s">
        <v>64</v>
      </c>
      <c r="D198" s="3">
        <f>D186+D197</f>
        <v>19326</v>
      </c>
      <c r="E198" s="3">
        <f>SUM(E186+E197)</f>
        <v>20029</v>
      </c>
      <c r="F198" s="14">
        <f>(D198-E198)/E198</f>
        <v>-3.5099106295870985E-2</v>
      </c>
    </row>
    <row r="199" spans="1:6">
      <c r="E199" s="4"/>
    </row>
    <row r="200" spans="1:6">
      <c r="A200" s="5" t="s">
        <v>46</v>
      </c>
      <c r="C200" s="2" t="s">
        <v>54</v>
      </c>
      <c r="D200" s="3">
        <v>15951</v>
      </c>
      <c r="E200" s="3">
        <v>15857</v>
      </c>
      <c r="F200" s="14">
        <f>(D200-E200)/E200</f>
        <v>5.9279813331651636E-3</v>
      </c>
    </row>
    <row r="201" spans="1:6">
      <c r="B201" s="5">
        <v>1</v>
      </c>
      <c r="C201" t="s">
        <v>2</v>
      </c>
      <c r="D201" s="4">
        <v>917</v>
      </c>
      <c r="E201" s="13"/>
    </row>
    <row r="202" spans="1:6">
      <c r="B202" s="5">
        <v>2</v>
      </c>
      <c r="C202" t="s">
        <v>1</v>
      </c>
      <c r="D202" s="4">
        <v>898</v>
      </c>
      <c r="E202" s="13"/>
    </row>
    <row r="203" spans="1:6">
      <c r="B203" s="5">
        <v>3</v>
      </c>
      <c r="C203" t="s">
        <v>16</v>
      </c>
      <c r="D203" s="4">
        <v>807</v>
      </c>
      <c r="E203" s="13"/>
    </row>
    <row r="204" spans="1:6">
      <c r="B204" s="5">
        <v>4</v>
      </c>
      <c r="C204" t="s">
        <v>4</v>
      </c>
      <c r="D204" s="4">
        <v>641</v>
      </c>
      <c r="E204" s="13"/>
    </row>
    <row r="205" spans="1:6">
      <c r="B205" s="5">
        <v>5</v>
      </c>
      <c r="C205" t="s">
        <v>3</v>
      </c>
      <c r="D205" s="4">
        <v>620</v>
      </c>
      <c r="E205" s="13"/>
    </row>
    <row r="206" spans="1:6">
      <c r="B206" s="5">
        <v>6</v>
      </c>
      <c r="C206" t="s">
        <v>7</v>
      </c>
      <c r="D206" s="4">
        <v>387</v>
      </c>
      <c r="E206" s="13"/>
    </row>
    <row r="207" spans="1:6">
      <c r="B207" s="5">
        <v>7</v>
      </c>
      <c r="C207" t="s">
        <v>5</v>
      </c>
      <c r="D207" s="4">
        <v>318</v>
      </c>
      <c r="E207" s="13"/>
    </row>
    <row r="208" spans="1:6">
      <c r="B208" s="5">
        <v>8</v>
      </c>
      <c r="C208" t="s">
        <v>12</v>
      </c>
      <c r="D208" s="4">
        <v>302</v>
      </c>
      <c r="E208" s="13"/>
    </row>
    <row r="209" spans="1:6">
      <c r="B209" s="5">
        <v>9</v>
      </c>
      <c r="C209" t="s">
        <v>17</v>
      </c>
      <c r="D209" s="4">
        <v>295</v>
      </c>
      <c r="E209" s="13"/>
    </row>
    <row r="210" spans="1:6">
      <c r="B210" s="5">
        <v>10</v>
      </c>
      <c r="C210" t="s">
        <v>6</v>
      </c>
      <c r="D210" s="4">
        <v>278</v>
      </c>
      <c r="E210" s="13"/>
    </row>
    <row r="211" spans="1:6">
      <c r="C211" t="s">
        <v>56</v>
      </c>
      <c r="D211" s="4">
        <v>2900</v>
      </c>
      <c r="E211" s="4">
        <v>3072</v>
      </c>
      <c r="F211" s="15">
        <f>(D211-E211)/E211</f>
        <v>-5.5989583333333336E-2</v>
      </c>
    </row>
    <row r="212" spans="1:6">
      <c r="C212" s="1" t="s">
        <v>64</v>
      </c>
      <c r="D212" s="3">
        <f>D200+D211</f>
        <v>18851</v>
      </c>
      <c r="E212" s="3">
        <f>SUM(E200+E211)</f>
        <v>18929</v>
      </c>
      <c r="F212" s="14">
        <f>(D212-E212)/E212</f>
        <v>-4.1206614189867397E-3</v>
      </c>
    </row>
    <row r="213" spans="1:6">
      <c r="E213" s="4"/>
    </row>
    <row r="214" spans="1:6">
      <c r="A214" s="5" t="s">
        <v>47</v>
      </c>
      <c r="C214" s="2" t="s">
        <v>54</v>
      </c>
      <c r="D214" s="3">
        <v>16082</v>
      </c>
      <c r="E214" s="3">
        <v>16011</v>
      </c>
      <c r="F214" s="14">
        <f>(D214-E214)/E214</f>
        <v>4.4344513147211292E-3</v>
      </c>
    </row>
    <row r="215" spans="1:6">
      <c r="B215" s="5">
        <v>1</v>
      </c>
      <c r="C215" t="s">
        <v>16</v>
      </c>
      <c r="D215" s="4">
        <v>1427</v>
      </c>
      <c r="E215" s="13"/>
    </row>
    <row r="216" spans="1:6">
      <c r="B216" s="5">
        <v>2</v>
      </c>
      <c r="C216" t="s">
        <v>1</v>
      </c>
      <c r="D216" s="4">
        <v>812</v>
      </c>
      <c r="E216" s="13"/>
    </row>
    <row r="217" spans="1:6">
      <c r="B217" s="5">
        <v>3</v>
      </c>
      <c r="C217" t="s">
        <v>2</v>
      </c>
      <c r="D217" s="4">
        <v>657</v>
      </c>
      <c r="E217" s="13"/>
    </row>
    <row r="218" spans="1:6">
      <c r="B218" s="5">
        <v>4</v>
      </c>
      <c r="C218" t="s">
        <v>17</v>
      </c>
      <c r="D218" s="4">
        <v>584</v>
      </c>
      <c r="E218" s="13"/>
    </row>
    <row r="219" spans="1:6">
      <c r="B219" s="5">
        <v>5</v>
      </c>
      <c r="C219" t="s">
        <v>3</v>
      </c>
      <c r="D219" s="4">
        <v>484</v>
      </c>
      <c r="E219" s="13"/>
    </row>
    <row r="220" spans="1:6">
      <c r="B220" s="5">
        <v>6</v>
      </c>
      <c r="C220" t="s">
        <v>23</v>
      </c>
      <c r="D220" s="4">
        <v>460</v>
      </c>
      <c r="E220" s="13"/>
    </row>
    <row r="221" spans="1:6">
      <c r="B221" s="5">
        <v>7</v>
      </c>
      <c r="C221" t="s">
        <v>9</v>
      </c>
      <c r="D221" s="4">
        <v>419</v>
      </c>
      <c r="E221" s="13"/>
    </row>
    <row r="222" spans="1:6">
      <c r="B222" s="5">
        <v>8</v>
      </c>
      <c r="C222" t="s">
        <v>7</v>
      </c>
      <c r="D222" s="4">
        <v>375</v>
      </c>
      <c r="E222" s="13"/>
    </row>
    <row r="223" spans="1:6">
      <c r="B223" s="5">
        <v>9</v>
      </c>
      <c r="C223" t="s">
        <v>31</v>
      </c>
      <c r="D223" s="4">
        <v>355</v>
      </c>
      <c r="E223" s="13"/>
    </row>
    <row r="224" spans="1:6">
      <c r="B224" s="5">
        <v>10</v>
      </c>
      <c r="C224" t="s">
        <v>48</v>
      </c>
      <c r="D224" s="4">
        <v>300</v>
      </c>
      <c r="E224" s="13"/>
    </row>
    <row r="225" spans="1:6">
      <c r="C225" t="s">
        <v>56</v>
      </c>
      <c r="D225" s="4">
        <v>2028</v>
      </c>
      <c r="E225" s="4">
        <v>2232</v>
      </c>
      <c r="F225" s="15">
        <f>(D225-E225)/E225</f>
        <v>-9.1397849462365593E-2</v>
      </c>
    </row>
    <row r="226" spans="1:6">
      <c r="C226" s="1" t="s">
        <v>64</v>
      </c>
      <c r="D226" s="3">
        <f>D214+D225</f>
        <v>18110</v>
      </c>
      <c r="E226" s="3">
        <f>SUM(E214+E225)</f>
        <v>18243</v>
      </c>
      <c r="F226" s="14">
        <f>(D226-E226)/E226</f>
        <v>-7.290467576604725E-3</v>
      </c>
    </row>
    <row r="227" spans="1:6">
      <c r="E227" s="4"/>
    </row>
    <row r="228" spans="1:6">
      <c r="A228" s="5" t="s">
        <v>49</v>
      </c>
      <c r="C228" s="2" t="s">
        <v>54</v>
      </c>
      <c r="D228" s="3">
        <v>15105</v>
      </c>
      <c r="E228" s="3">
        <v>15150</v>
      </c>
      <c r="F228" s="14">
        <f>(D228-E228)/E228</f>
        <v>-2.9702970297029703E-3</v>
      </c>
    </row>
    <row r="229" spans="1:6">
      <c r="B229" s="5">
        <v>1</v>
      </c>
      <c r="C229" t="s">
        <v>16</v>
      </c>
      <c r="D229" s="4">
        <v>1507</v>
      </c>
      <c r="E229" s="13"/>
    </row>
    <row r="230" spans="1:6">
      <c r="B230" s="5">
        <v>2</v>
      </c>
      <c r="C230" t="s">
        <v>1</v>
      </c>
      <c r="D230" s="4">
        <v>837</v>
      </c>
      <c r="E230" s="13"/>
    </row>
    <row r="231" spans="1:6">
      <c r="B231" s="5">
        <v>3</v>
      </c>
      <c r="C231" t="s">
        <v>2</v>
      </c>
      <c r="D231" s="4">
        <v>820</v>
      </c>
      <c r="E231" s="13"/>
    </row>
    <row r="232" spans="1:6">
      <c r="B232" s="5">
        <v>4</v>
      </c>
      <c r="C232" t="s">
        <v>3</v>
      </c>
      <c r="D232" s="4">
        <v>596</v>
      </c>
      <c r="E232" s="13"/>
    </row>
    <row r="233" spans="1:6">
      <c r="B233" s="5">
        <v>5</v>
      </c>
      <c r="C233" t="s">
        <v>17</v>
      </c>
      <c r="D233" s="4">
        <v>430</v>
      </c>
      <c r="E233" s="13"/>
    </row>
    <row r="234" spans="1:6">
      <c r="B234" s="5">
        <v>6</v>
      </c>
      <c r="C234" t="s">
        <v>9</v>
      </c>
      <c r="D234" s="4">
        <v>332</v>
      </c>
      <c r="E234" s="13"/>
    </row>
    <row r="235" spans="1:6">
      <c r="B235" s="5">
        <v>7</v>
      </c>
      <c r="C235" t="s">
        <v>23</v>
      </c>
      <c r="D235" s="4">
        <v>328</v>
      </c>
      <c r="E235" s="13"/>
    </row>
    <row r="236" spans="1:6">
      <c r="B236" s="5">
        <v>8</v>
      </c>
      <c r="C236" t="s">
        <v>5</v>
      </c>
      <c r="D236" s="4">
        <v>301</v>
      </c>
      <c r="E236" s="13"/>
    </row>
    <row r="237" spans="1:6">
      <c r="B237" s="5">
        <v>9</v>
      </c>
      <c r="C237" t="s">
        <v>4</v>
      </c>
      <c r="D237" s="4">
        <v>284</v>
      </c>
      <c r="E237" s="13"/>
    </row>
    <row r="238" spans="1:6">
      <c r="B238" s="5">
        <v>10</v>
      </c>
      <c r="C238" t="s">
        <v>6</v>
      </c>
      <c r="D238" s="4">
        <v>272</v>
      </c>
      <c r="E238" s="13"/>
    </row>
    <row r="239" spans="1:6">
      <c r="C239" t="s">
        <v>56</v>
      </c>
      <c r="D239" s="4">
        <v>2328</v>
      </c>
      <c r="E239" s="4">
        <v>2467</v>
      </c>
      <c r="F239" s="15">
        <f>(D239-E239)/E239</f>
        <v>-5.6343737332792868E-2</v>
      </c>
    </row>
    <row r="240" spans="1:6">
      <c r="C240" s="1" t="s">
        <v>64</v>
      </c>
      <c r="D240" s="3">
        <f>D228+D239</f>
        <v>17433</v>
      </c>
      <c r="E240" s="3">
        <f>SUM(E228+E239)</f>
        <v>17617</v>
      </c>
      <c r="F240" s="14">
        <f>(D240-E240)/E240</f>
        <v>-1.0444457058523017E-2</v>
      </c>
    </row>
    <row r="241" spans="1:6">
      <c r="E241" s="4"/>
    </row>
    <row r="242" spans="1:6">
      <c r="A242" s="5" t="s">
        <v>50</v>
      </c>
      <c r="C242" s="2" t="s">
        <v>54</v>
      </c>
      <c r="D242" s="3">
        <v>11392</v>
      </c>
      <c r="E242" s="3">
        <v>10728</v>
      </c>
      <c r="F242" s="14">
        <f>(D242-E242)/E242</f>
        <v>6.1894108873974646E-2</v>
      </c>
    </row>
    <row r="243" spans="1:6">
      <c r="B243" s="5">
        <v>1</v>
      </c>
      <c r="C243" t="s">
        <v>2</v>
      </c>
      <c r="D243" s="4">
        <v>627</v>
      </c>
      <c r="E243" s="13"/>
    </row>
    <row r="244" spans="1:6">
      <c r="B244" s="5">
        <v>2</v>
      </c>
      <c r="C244" t="s">
        <v>1</v>
      </c>
      <c r="D244" s="4">
        <v>584</v>
      </c>
      <c r="E244" s="13"/>
    </row>
    <row r="245" spans="1:6">
      <c r="B245" s="5">
        <v>3</v>
      </c>
      <c r="C245" t="s">
        <v>3</v>
      </c>
      <c r="D245" s="4">
        <v>470</v>
      </c>
      <c r="E245" s="13"/>
    </row>
    <row r="246" spans="1:6">
      <c r="B246" s="5">
        <v>4</v>
      </c>
      <c r="C246" t="s">
        <v>4</v>
      </c>
      <c r="D246" s="4">
        <v>444</v>
      </c>
      <c r="E246" s="13"/>
    </row>
    <row r="247" spans="1:6">
      <c r="B247" s="5">
        <v>5</v>
      </c>
      <c r="C247" t="s">
        <v>5</v>
      </c>
      <c r="D247" s="4">
        <v>305</v>
      </c>
      <c r="E247" s="13"/>
    </row>
    <row r="248" spans="1:6">
      <c r="B248" s="5">
        <v>6</v>
      </c>
      <c r="C248" t="s">
        <v>8</v>
      </c>
      <c r="D248" s="4">
        <v>276</v>
      </c>
      <c r="E248" s="13"/>
    </row>
    <row r="249" spans="1:6">
      <c r="B249" s="5">
        <v>7</v>
      </c>
      <c r="C249" t="s">
        <v>45</v>
      </c>
      <c r="D249" s="4">
        <v>237</v>
      </c>
      <c r="E249" s="13"/>
    </row>
    <row r="250" spans="1:6">
      <c r="B250" s="5">
        <v>8</v>
      </c>
      <c r="C250" t="s">
        <v>6</v>
      </c>
      <c r="D250" s="4">
        <v>207</v>
      </c>
      <c r="E250" s="13"/>
    </row>
    <row r="251" spans="1:6">
      <c r="B251" s="5">
        <v>9</v>
      </c>
      <c r="C251" t="s">
        <v>20</v>
      </c>
      <c r="D251" s="4">
        <v>194</v>
      </c>
      <c r="E251" s="13"/>
    </row>
    <row r="252" spans="1:6">
      <c r="B252" s="5">
        <v>10</v>
      </c>
      <c r="C252" t="s">
        <v>10</v>
      </c>
      <c r="D252" s="4">
        <v>194</v>
      </c>
      <c r="E252" s="13"/>
    </row>
    <row r="253" spans="1:6">
      <c r="C253" t="s">
        <v>56</v>
      </c>
      <c r="D253" s="4">
        <v>2117</v>
      </c>
      <c r="E253" s="4">
        <v>2218</v>
      </c>
      <c r="F253" s="15">
        <f>(D253-E253)/E253</f>
        <v>-4.5536519386834985E-2</v>
      </c>
    </row>
    <row r="254" spans="1:6">
      <c r="C254" s="1" t="s">
        <v>64</v>
      </c>
      <c r="D254" s="3">
        <f>D242+D253</f>
        <v>13509</v>
      </c>
      <c r="E254" s="3">
        <f>SUM(E242+E253)</f>
        <v>12946</v>
      </c>
      <c r="F254" s="14">
        <f>(D254-E254)/E254</f>
        <v>4.3488336165611E-2</v>
      </c>
    </row>
    <row r="255" spans="1:6">
      <c r="D255" s="3"/>
      <c r="E255" s="4"/>
    </row>
    <row r="256" spans="1:6">
      <c r="A256" s="17" t="s">
        <v>51</v>
      </c>
      <c r="C256" s="2" t="s">
        <v>54</v>
      </c>
      <c r="D256" s="3">
        <v>59059</v>
      </c>
      <c r="E256" s="3">
        <v>58626</v>
      </c>
      <c r="F256" s="14">
        <f>(D256-E256)/E256</f>
        <v>7.3858015215092282E-3</v>
      </c>
    </row>
    <row r="257" spans="1:6">
      <c r="B257" s="5">
        <v>1</v>
      </c>
      <c r="C257" t="s">
        <v>2</v>
      </c>
      <c r="D257" s="4">
        <v>3030</v>
      </c>
      <c r="E257" s="13"/>
    </row>
    <row r="258" spans="1:6">
      <c r="B258" s="5">
        <v>2</v>
      </c>
      <c r="C258" t="s">
        <v>1</v>
      </c>
      <c r="D258" s="4">
        <v>2836</v>
      </c>
      <c r="E258" s="13"/>
    </row>
    <row r="259" spans="1:6">
      <c r="B259" s="5">
        <v>3</v>
      </c>
      <c r="C259" t="s">
        <v>3</v>
      </c>
      <c r="D259" s="4">
        <v>2560</v>
      </c>
      <c r="E259" s="13"/>
    </row>
    <row r="260" spans="1:6">
      <c r="B260" s="5">
        <v>4</v>
      </c>
      <c r="C260" t="s">
        <v>4</v>
      </c>
      <c r="D260" s="4">
        <v>2459</v>
      </c>
      <c r="E260" s="13"/>
    </row>
    <row r="261" spans="1:6">
      <c r="B261" s="5">
        <v>5</v>
      </c>
      <c r="C261" t="s">
        <v>5</v>
      </c>
      <c r="D261" s="4">
        <v>1444</v>
      </c>
      <c r="E261" s="13"/>
    </row>
    <row r="262" spans="1:6">
      <c r="B262" s="5">
        <v>6</v>
      </c>
      <c r="C262" t="s">
        <v>7</v>
      </c>
      <c r="D262" s="4">
        <v>1333</v>
      </c>
      <c r="E262" s="13"/>
    </row>
    <row r="263" spans="1:6">
      <c r="B263" s="5">
        <v>7</v>
      </c>
      <c r="C263" t="s">
        <v>12</v>
      </c>
      <c r="D263" s="4">
        <v>1230</v>
      </c>
      <c r="E263" s="13"/>
    </row>
    <row r="264" spans="1:6">
      <c r="B264" s="5">
        <v>8</v>
      </c>
      <c r="C264" t="s">
        <v>6</v>
      </c>
      <c r="D264" s="4">
        <v>1155</v>
      </c>
      <c r="E264" s="13"/>
    </row>
    <row r="265" spans="1:6">
      <c r="B265" s="5">
        <v>9</v>
      </c>
      <c r="C265" t="s">
        <v>9</v>
      </c>
      <c r="D265" s="4">
        <v>1095</v>
      </c>
      <c r="E265" s="13"/>
    </row>
    <row r="266" spans="1:6">
      <c r="B266" s="5">
        <v>10</v>
      </c>
      <c r="C266" t="s">
        <v>10</v>
      </c>
      <c r="D266" s="4">
        <v>961</v>
      </c>
      <c r="E266" s="13"/>
    </row>
    <row r="267" spans="1:6">
      <c r="C267" t="s">
        <v>56</v>
      </c>
      <c r="D267" s="4">
        <v>13198</v>
      </c>
      <c r="E267" s="4">
        <v>13913</v>
      </c>
      <c r="F267" s="15">
        <f>(D267-E267)/E267</f>
        <v>-5.1390785596204989E-2</v>
      </c>
    </row>
    <row r="268" spans="1:6">
      <c r="C268" s="1" t="s">
        <v>64</v>
      </c>
      <c r="D268" s="3">
        <f>D256+D267</f>
        <v>72257</v>
      </c>
      <c r="E268" s="3">
        <f>SUM(E256+E267)</f>
        <v>72539</v>
      </c>
      <c r="F268" s="14">
        <f>(D268-E268)/E268</f>
        <v>-3.8875639311267041E-3</v>
      </c>
    </row>
    <row r="269" spans="1:6">
      <c r="D269" s="3"/>
      <c r="E269" s="4"/>
    </row>
    <row r="270" spans="1:6">
      <c r="A270" s="5" t="s">
        <v>0</v>
      </c>
      <c r="C270" s="2" t="s">
        <v>54</v>
      </c>
      <c r="D270" s="3">
        <v>13145</v>
      </c>
      <c r="E270" s="3">
        <v>13091</v>
      </c>
      <c r="F270" s="14">
        <f>(D270-E270)/E270</f>
        <v>4.1249713543655949E-3</v>
      </c>
    </row>
    <row r="271" spans="1:6">
      <c r="B271" s="5">
        <v>1</v>
      </c>
      <c r="C271" t="s">
        <v>1</v>
      </c>
      <c r="D271" s="4">
        <v>655</v>
      </c>
      <c r="E271" s="13"/>
    </row>
    <row r="272" spans="1:6">
      <c r="B272" s="5">
        <v>2</v>
      </c>
      <c r="C272" t="s">
        <v>2</v>
      </c>
      <c r="D272" s="4">
        <v>650</v>
      </c>
      <c r="E272" s="13"/>
    </row>
    <row r="273" spans="1:6">
      <c r="B273" s="5">
        <v>3</v>
      </c>
      <c r="C273" t="s">
        <v>3</v>
      </c>
      <c r="D273" s="4">
        <v>601</v>
      </c>
      <c r="E273" s="13"/>
    </row>
    <row r="274" spans="1:6">
      <c r="B274" s="5">
        <v>4</v>
      </c>
      <c r="C274" t="s">
        <v>4</v>
      </c>
      <c r="D274" s="4">
        <v>471</v>
      </c>
      <c r="E274" s="13"/>
    </row>
    <row r="275" spans="1:6">
      <c r="B275" s="5">
        <v>5</v>
      </c>
      <c r="C275" t="s">
        <v>5</v>
      </c>
      <c r="D275" s="4">
        <v>418</v>
      </c>
      <c r="E275" s="13"/>
    </row>
    <row r="276" spans="1:6">
      <c r="B276" s="5">
        <v>6</v>
      </c>
      <c r="C276" t="s">
        <v>6</v>
      </c>
      <c r="D276" s="4">
        <v>339</v>
      </c>
      <c r="E276" s="13"/>
    </row>
    <row r="277" spans="1:6">
      <c r="B277" s="5">
        <v>7</v>
      </c>
      <c r="C277" t="s">
        <v>7</v>
      </c>
      <c r="D277" s="4">
        <v>312</v>
      </c>
      <c r="E277" s="13"/>
    </row>
    <row r="278" spans="1:6">
      <c r="B278" s="5">
        <v>8</v>
      </c>
      <c r="C278" t="s">
        <v>8</v>
      </c>
      <c r="D278" s="4">
        <v>294</v>
      </c>
      <c r="E278" s="13"/>
    </row>
    <row r="279" spans="1:6">
      <c r="B279" s="5">
        <v>9</v>
      </c>
      <c r="C279" t="s">
        <v>9</v>
      </c>
      <c r="D279" s="4">
        <v>227</v>
      </c>
      <c r="E279" s="13"/>
    </row>
    <row r="280" spans="1:6">
      <c r="B280" s="5">
        <v>10</v>
      </c>
      <c r="C280" t="s">
        <v>10</v>
      </c>
      <c r="D280" s="4">
        <v>219</v>
      </c>
      <c r="E280" s="13"/>
    </row>
    <row r="281" spans="1:6">
      <c r="C281" t="s">
        <v>56</v>
      </c>
      <c r="D281" s="4">
        <v>2672</v>
      </c>
      <c r="E281" s="4">
        <v>2866</v>
      </c>
      <c r="F281" s="15">
        <f>(D281-E281)/E281</f>
        <v>-6.7690160502442434E-2</v>
      </c>
    </row>
    <row r="282" spans="1:6">
      <c r="C282" s="1" t="s">
        <v>64</v>
      </c>
      <c r="D282" s="3">
        <f>D270+D281</f>
        <v>15817</v>
      </c>
      <c r="E282" s="3">
        <f>SUM(E270+E281)</f>
        <v>15957</v>
      </c>
      <c r="F282" s="14">
        <f>(D282-E282)/E282</f>
        <v>-8.773578993545153E-3</v>
      </c>
    </row>
    <row r="283" spans="1:6">
      <c r="D283" s="3"/>
      <c r="E283" s="4"/>
    </row>
    <row r="284" spans="1:6">
      <c r="A284" s="5" t="s">
        <v>11</v>
      </c>
      <c r="B284" s="12"/>
      <c r="C284" s="2" t="s">
        <v>54</v>
      </c>
      <c r="D284" s="3">
        <v>17765</v>
      </c>
      <c r="E284" s="3">
        <v>17778</v>
      </c>
      <c r="F284" s="14">
        <f>(D284-E284)/E284</f>
        <v>-7.3124085948925643E-4</v>
      </c>
    </row>
    <row r="285" spans="1:6">
      <c r="B285" s="5">
        <v>1</v>
      </c>
      <c r="C285" t="s">
        <v>2</v>
      </c>
      <c r="D285" s="4">
        <v>1014</v>
      </c>
      <c r="E285" s="13"/>
    </row>
    <row r="286" spans="1:6">
      <c r="B286" s="5">
        <v>2</v>
      </c>
      <c r="C286" t="s">
        <v>1</v>
      </c>
      <c r="D286" s="4">
        <v>902</v>
      </c>
      <c r="E286" s="13"/>
    </row>
    <row r="287" spans="1:6">
      <c r="B287" s="5">
        <v>3</v>
      </c>
      <c r="C287" t="s">
        <v>3</v>
      </c>
      <c r="D287" s="4">
        <v>893</v>
      </c>
      <c r="E287" s="13"/>
    </row>
    <row r="288" spans="1:6">
      <c r="B288" s="5">
        <v>4</v>
      </c>
      <c r="C288" t="s">
        <v>4</v>
      </c>
      <c r="D288" s="4">
        <v>739</v>
      </c>
      <c r="E288" s="13"/>
    </row>
    <row r="289" spans="1:6">
      <c r="B289" s="5">
        <v>5</v>
      </c>
      <c r="C289" t="s">
        <v>6</v>
      </c>
      <c r="D289" s="4">
        <v>635</v>
      </c>
      <c r="E289" s="13"/>
    </row>
    <row r="290" spans="1:6">
      <c r="B290" s="5">
        <v>6</v>
      </c>
      <c r="C290" t="s">
        <v>5</v>
      </c>
      <c r="D290" s="4">
        <v>463</v>
      </c>
      <c r="E290" s="13"/>
    </row>
    <row r="291" spans="1:6">
      <c r="B291" s="5">
        <v>7</v>
      </c>
      <c r="C291" t="s">
        <v>9</v>
      </c>
      <c r="D291" s="4">
        <v>446</v>
      </c>
      <c r="E291" s="13"/>
    </row>
    <row r="292" spans="1:6">
      <c r="B292" s="5">
        <v>8</v>
      </c>
      <c r="C292" t="s">
        <v>8</v>
      </c>
      <c r="D292" s="4">
        <v>429</v>
      </c>
      <c r="E292" s="13"/>
    </row>
    <row r="293" spans="1:6">
      <c r="B293" s="5">
        <v>9</v>
      </c>
      <c r="C293" t="s">
        <v>12</v>
      </c>
      <c r="D293" s="4">
        <v>395</v>
      </c>
      <c r="E293" s="13"/>
    </row>
    <row r="294" spans="1:6">
      <c r="B294" s="5">
        <v>10</v>
      </c>
      <c r="C294" t="s">
        <v>7</v>
      </c>
      <c r="D294" s="4">
        <v>376</v>
      </c>
      <c r="E294" s="13"/>
    </row>
    <row r="295" spans="1:6">
      <c r="C295" t="s">
        <v>56</v>
      </c>
      <c r="D295" s="4">
        <v>3324</v>
      </c>
      <c r="E295" s="4">
        <v>3542</v>
      </c>
      <c r="F295" s="15">
        <f>(D295-E295)/E295</f>
        <v>-6.154714850367024E-2</v>
      </c>
    </row>
    <row r="296" spans="1:6">
      <c r="C296" s="1" t="s">
        <v>64</v>
      </c>
      <c r="D296" s="3">
        <f>D284+D295</f>
        <v>21089</v>
      </c>
      <c r="E296" s="3">
        <f>SUM(E284+E295)</f>
        <v>21320</v>
      </c>
      <c r="F296" s="14">
        <f>(D296-E296)/E296</f>
        <v>-1.0834896810506566E-2</v>
      </c>
    </row>
    <row r="299" spans="1:6">
      <c r="A299" s="5" t="s">
        <v>59</v>
      </c>
      <c r="C299" s="10" t="s">
        <v>57</v>
      </c>
      <c r="D299" s="3">
        <f>D3+D17+D31+D46+D60+D74+D88+D102+D116+D130+D144+D158+D172+D186+D200+D214+D228+D242+D256+D270+D284</f>
        <v>414512</v>
      </c>
      <c r="E299" s="3">
        <f>E3+E17+E31+E46+E60+E74+E88+E102+E116+E130+E144+E158+E172+E186+E200+E214+E228+E242+E256+E270+E284</f>
        <v>412003</v>
      </c>
      <c r="F299" s="14">
        <f t="shared" ref="F299:F301" si="0">(D299-E299)/E299</f>
        <v>6.0897614823193034E-3</v>
      </c>
    </row>
    <row r="300" spans="1:6">
      <c r="C300" t="s">
        <v>58</v>
      </c>
      <c r="D300" s="9">
        <f>D14+D28+D42+D57+D71+D85+D99+D113+D127+D141+D155+D169+D183+D197+D211+D225+D239+D253+D267+D281+D295</f>
        <v>77307</v>
      </c>
      <c r="E300" s="9">
        <f>E14+E28+E42+E57+E71+E85+E99+E113+E127+E141+E155+E169+E183+E197+E211+E225+E239+E253+E267+E281+E295</f>
        <v>83228</v>
      </c>
      <c r="F300" s="16">
        <f t="shared" si="0"/>
        <v>-7.1141923391166428E-2</v>
      </c>
    </row>
    <row r="301" spans="1:6">
      <c r="C301" s="1" t="s">
        <v>60</v>
      </c>
      <c r="D301" s="3">
        <f>SUM(D299:D300)</f>
        <v>491819</v>
      </c>
      <c r="E301" s="3">
        <f>SUM(E299:E300)</f>
        <v>495231</v>
      </c>
      <c r="F301" s="14">
        <f t="shared" si="0"/>
        <v>-6.8897140930192172E-3</v>
      </c>
    </row>
  </sheetData>
  <pageMargins left="0.55118110236220474" right="0.19685039370078741" top="1.2598425196850394" bottom="0.47244094488188981" header="0.6692913385826772" footer="0.15748031496062992"/>
  <pageSetup paperSize="9" orientation="portrait" verticalDpi="0" r:id="rId1"/>
  <headerFooter alignWithMargins="0">
    <oddHeader xml:space="preserve">&amp;L&amp;"-,Fet"&amp;12Svenska Kennelklubben&amp;"-,Normal"
&amp;C&amp;"-,Fet"&amp;16&amp;A&amp;R&amp;"-,Fet"&amp;9SKK   2011-01-20          
</oddHeader>
    <oddFooter>&amp;C&amp;"-,Fet"&amp;8sid. &amp;P av &amp;N</oddFooter>
  </headerFooter>
  <rowBreaks count="6" manualBreakCount="6">
    <brk id="44" max="16383" man="1"/>
    <brk id="86" max="16383" man="1"/>
    <brk id="128" max="16383" man="1"/>
    <brk id="170" max="16383" man="1"/>
    <brk id="212" max="16383" man="1"/>
    <brk id="2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Ägaranmälda hundar per län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Access</dc:creator>
  <cp:lastModifiedBy>jema</cp:lastModifiedBy>
  <cp:lastPrinted>2011-01-24T13:44:30Z</cp:lastPrinted>
  <dcterms:created xsi:type="dcterms:W3CDTF">2011-01-18T16:35:08Z</dcterms:created>
  <dcterms:modified xsi:type="dcterms:W3CDTF">2011-01-24T13:44:33Z</dcterms:modified>
</cp:coreProperties>
</file>