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65" windowWidth="16605" windowHeight="9375"/>
  </bookViews>
  <sheets>
    <sheet name="Årets Häst" sheetId="1" r:id="rId1"/>
  </sheets>
  <calcPr calcId="145621"/>
</workbook>
</file>

<file path=xl/calcChain.xml><?xml version="1.0" encoding="utf-8"?>
<calcChain xmlns="http://schemas.openxmlformats.org/spreadsheetml/2006/main">
  <c r="E9" i="1" l="1"/>
  <c r="E6" i="1" l="1"/>
  <c r="E7" i="1"/>
  <c r="E8" i="1"/>
  <c r="D10" i="1" l="1"/>
  <c r="C10" i="1" l="1"/>
  <c r="E20" i="1" l="1"/>
  <c r="F17" i="1" s="1"/>
  <c r="F20" i="1" l="1"/>
  <c r="F18" i="1"/>
  <c r="F16" i="1"/>
  <c r="F19" i="1"/>
  <c r="E10" i="1" l="1"/>
  <c r="C12" i="1" l="1"/>
  <c r="F8" i="1"/>
  <c r="E27" i="1" s="1"/>
  <c r="F7" i="1"/>
  <c r="E26" i="1" s="1"/>
  <c r="E21" i="1"/>
  <c r="F9" i="1"/>
  <c r="E28" i="1" s="1"/>
  <c r="F6" i="1"/>
  <c r="E25" i="1" s="1"/>
  <c r="F10" i="1"/>
  <c r="D12" i="1"/>
  <c r="E29" i="1" l="1"/>
</calcChain>
</file>

<file path=xl/sharedStrings.xml><?xml version="1.0" encoding="utf-8"?>
<sst xmlns="http://schemas.openxmlformats.org/spreadsheetml/2006/main" count="28" uniqueCount="16">
  <si>
    <t>Röster</t>
  </si>
  <si>
    <t>Total</t>
  </si>
  <si>
    <t>Procent</t>
  </si>
  <si>
    <t>Slutresultat</t>
  </si>
  <si>
    <t>Vägd Procent</t>
  </si>
  <si>
    <t>Tel</t>
  </si>
  <si>
    <t>Totalt antal röster</t>
  </si>
  <si>
    <t>Andel av rösterna</t>
  </si>
  <si>
    <t>Sebastian K.</t>
  </si>
  <si>
    <t>Digital Ink</t>
  </si>
  <si>
    <t>Nahar</t>
  </si>
  <si>
    <t>Mosaique Face</t>
  </si>
  <si>
    <t>Journalisternas röster</t>
  </si>
  <si>
    <t>Folkets röster</t>
  </si>
  <si>
    <t>Web+FB</t>
  </si>
  <si>
    <t>Årets Häst; Rösträkning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</si>
</sst>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k_r_-;\-* #,##0.00\ _k_r_-;_-* &quot;-&quot;??\ _k_r_-;_-@_-"/>
    <numFmt numFmtId="164" formatCode="0.0%"/>
    <numFmt numFmtId="165" formatCode="_-* #,##0\ _k_r_-;\-* #,##0\ _k_r_-;_-* &quot;-&quot;??\ _k_r_-;_-@_-"/>
    <numFmt numFmtId="166" formatCode="#,##0_ ;\-#,##0\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1F497D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164" fontId="0" fillId="0" borderId="0" xfId="0" applyNumberFormat="1"/>
    <xf numFmtId="0" fontId="2" fillId="0" borderId="0" xfId="0" applyFont="1"/>
    <xf numFmtId="16" fontId="0" fillId="0" borderId="0" xfId="0" applyNumberFormat="1"/>
    <xf numFmtId="20" fontId="0" fillId="0" borderId="0" xfId="0" applyNumberFormat="1"/>
    <xf numFmtId="0" fontId="1" fillId="0" borderId="2" xfId="0" applyFont="1" applyBorder="1"/>
    <xf numFmtId="0" fontId="0" fillId="0" borderId="2" xfId="0" applyBorder="1"/>
    <xf numFmtId="164" fontId="0" fillId="0" borderId="2" xfId="0" applyNumberFormat="1" applyBorder="1"/>
    <xf numFmtId="164" fontId="0" fillId="0" borderId="1" xfId="0" applyNumberFormat="1" applyFill="1" applyBorder="1"/>
    <xf numFmtId="0" fontId="1" fillId="0" borderId="2" xfId="0" applyFont="1" applyFill="1" applyBorder="1"/>
    <xf numFmtId="0" fontId="1" fillId="0" borderId="0" xfId="0" applyFont="1" applyBorder="1"/>
    <xf numFmtId="165" fontId="1" fillId="0" borderId="0" xfId="1" applyNumberFormat="1" applyFont="1" applyBorder="1"/>
    <xf numFmtId="3" fontId="1" fillId="0" borderId="0" xfId="0" applyNumberFormat="1" applyFont="1" applyBorder="1"/>
    <xf numFmtId="164" fontId="1" fillId="0" borderId="0" xfId="0" applyNumberFormat="1" applyFont="1" applyBorder="1"/>
    <xf numFmtId="164" fontId="1" fillId="0" borderId="0" xfId="2" applyNumberFormat="1" applyFont="1" applyBorder="1"/>
    <xf numFmtId="0" fontId="1" fillId="0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166" fontId="1" fillId="0" borderId="0" xfId="1" applyNumberFormat="1" applyFont="1" applyBorder="1"/>
    <xf numFmtId="0" fontId="0" fillId="0" borderId="0" xfId="0" applyFill="1"/>
    <xf numFmtId="0" fontId="1" fillId="0" borderId="2" xfId="0" applyFont="1" applyBorder="1" applyAlignment="1">
      <alignment horizontal="right"/>
    </xf>
    <xf numFmtId="164" fontId="0" fillId="2" borderId="2" xfId="0" applyNumberFormat="1" applyFill="1" applyBorder="1"/>
    <xf numFmtId="0" fontId="0" fillId="2" borderId="2" xfId="0" applyFill="1" applyBorder="1"/>
    <xf numFmtId="164" fontId="1" fillId="0" borderId="2" xfId="0" applyNumberFormat="1" applyFont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164" fontId="0" fillId="0" borderId="2" xfId="0" applyNumberFormat="1" applyFill="1" applyBorder="1"/>
    <xf numFmtId="0" fontId="5" fillId="2" borderId="2" xfId="0" applyFont="1" applyFill="1" applyBorder="1"/>
    <xf numFmtId="0" fontId="1" fillId="0" borderId="2" xfId="0" applyFont="1" applyFill="1" applyBorder="1" applyAlignment="1">
      <alignment horizontal="right"/>
    </xf>
    <xf numFmtId="0" fontId="0" fillId="0" borderId="2" xfId="0" applyFill="1" applyBorder="1"/>
    <xf numFmtId="166" fontId="0" fillId="0" borderId="2" xfId="1" applyNumberFormat="1" applyFont="1" applyBorder="1" applyAlignment="1">
      <alignment horizontal="right"/>
    </xf>
    <xf numFmtId="3" fontId="0" fillId="0" borderId="2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  <xf numFmtId="164" fontId="0" fillId="2" borderId="2" xfId="0" applyNumberFormat="1" applyFill="1" applyBorder="1" applyAlignment="1">
      <alignment horizontal="right"/>
    </xf>
    <xf numFmtId="166" fontId="0" fillId="0" borderId="2" xfId="1" applyNumberFormat="1" applyFont="1" applyFill="1" applyBorder="1" applyAlignment="1">
      <alignment horizontal="right"/>
    </xf>
    <xf numFmtId="166" fontId="1" fillId="0" borderId="2" xfId="1" applyNumberFormat="1" applyFont="1" applyBorder="1" applyAlignment="1">
      <alignment horizontal="right"/>
    </xf>
    <xf numFmtId="3" fontId="1" fillId="2" borderId="2" xfId="0" applyNumberFormat="1" applyFont="1" applyFill="1" applyBorder="1" applyAlignment="1">
      <alignment horizontal="right"/>
    </xf>
    <xf numFmtId="164" fontId="1" fillId="0" borderId="2" xfId="0" applyNumberFormat="1" applyFont="1" applyBorder="1" applyAlignment="1">
      <alignment horizontal="right"/>
    </xf>
    <xf numFmtId="0" fontId="6" fillId="0" borderId="0" xfId="0" applyFont="1" applyFill="1" applyBorder="1" applyAlignment="1">
      <alignment horizontal="left"/>
    </xf>
    <xf numFmtId="0" fontId="6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8" fillId="0" borderId="0" xfId="3" applyFont="1" applyAlignment="1">
      <alignment vertical="center"/>
    </xf>
    <xf numFmtId="3" fontId="1" fillId="2" borderId="2" xfId="0" applyNumberFormat="1" applyFont="1" applyFill="1" applyBorder="1"/>
  </cellXfs>
  <cellStyles count="4">
    <cellStyle name="Hyperlänk" xfId="3" builtinId="8"/>
    <cellStyle name="Normal" xfId="0" builtinId="0"/>
    <cellStyle name="Procent" xfId="2" builtinId="5"/>
    <cellStyle name="Tusental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9"/>
  <sheetViews>
    <sheetView tabSelected="1" workbookViewId="0">
      <selection activeCell="B11" sqref="B11"/>
    </sheetView>
  </sheetViews>
  <sheetFormatPr defaultRowHeight="15" x14ac:dyDescent="0.25"/>
  <cols>
    <col min="1" max="1" width="28.7109375" bestFit="1" customWidth="1"/>
    <col min="2" max="5" width="11.7109375" customWidth="1"/>
    <col min="6" max="6" width="12.7109375" bestFit="1" customWidth="1"/>
    <col min="7" max="7" width="7.5703125" customWidth="1"/>
    <col min="8" max="8" width="11.140625" style="16" customWidth="1"/>
    <col min="9" max="9" width="14.7109375" bestFit="1" customWidth="1"/>
    <col min="10" max="10" width="12.5703125" bestFit="1" customWidth="1"/>
    <col min="11" max="11" width="11.7109375" bestFit="1" customWidth="1"/>
  </cols>
  <sheetData>
    <row r="1" spans="1:11" ht="18.75" x14ac:dyDescent="0.3">
      <c r="A1" s="2" t="s">
        <v>15</v>
      </c>
      <c r="B1" s="2"/>
      <c r="C1" s="2"/>
      <c r="D1" s="2"/>
      <c r="E1" s="3"/>
      <c r="F1" s="4"/>
    </row>
    <row r="2" spans="1:11" ht="14.45" x14ac:dyDescent="0.3">
      <c r="C2" s="18"/>
    </row>
    <row r="4" spans="1:11" x14ac:dyDescent="0.25">
      <c r="A4" s="26" t="s">
        <v>13</v>
      </c>
      <c r="B4" s="19"/>
      <c r="C4" s="19" t="s">
        <v>14</v>
      </c>
      <c r="D4" s="19" t="s">
        <v>5</v>
      </c>
      <c r="E4" s="27" t="s">
        <v>0</v>
      </c>
      <c r="F4" s="19" t="s">
        <v>2</v>
      </c>
      <c r="H4" s="15"/>
      <c r="I4" s="37"/>
      <c r="J4" s="38"/>
      <c r="K4" s="38"/>
    </row>
    <row r="5" spans="1:11" ht="14.45" x14ac:dyDescent="0.3">
      <c r="A5" s="6"/>
      <c r="B5" s="6"/>
      <c r="C5" s="6"/>
      <c r="D5" s="6"/>
      <c r="E5" s="28"/>
      <c r="F5" s="6"/>
      <c r="I5" s="39"/>
      <c r="J5" s="40"/>
      <c r="K5" s="41"/>
    </row>
    <row r="6" spans="1:11" ht="14.45" x14ac:dyDescent="0.3">
      <c r="A6" s="6" t="s">
        <v>8</v>
      </c>
      <c r="B6" s="6"/>
      <c r="C6" s="29">
        <v>4010</v>
      </c>
      <c r="D6" s="29">
        <v>1546</v>
      </c>
      <c r="E6" s="30">
        <f>SUM(B6+C6+D6)</f>
        <v>5556</v>
      </c>
      <c r="F6" s="31">
        <f>E6/$E$10</f>
        <v>0.3</v>
      </c>
      <c r="I6" s="38"/>
      <c r="J6" s="38"/>
      <c r="K6" s="38"/>
    </row>
    <row r="7" spans="1:11" ht="14.45" x14ac:dyDescent="0.3">
      <c r="A7" s="6" t="s">
        <v>9</v>
      </c>
      <c r="B7" s="6"/>
      <c r="C7" s="29">
        <v>972</v>
      </c>
      <c r="D7" s="29">
        <v>473</v>
      </c>
      <c r="E7" s="30">
        <f>SUM(B7+C7+D7)</f>
        <v>1445</v>
      </c>
      <c r="F7" s="31">
        <f t="shared" ref="F7:F10" si="0">E7/$E$10</f>
        <v>7.8023758099352053E-2</v>
      </c>
      <c r="I7" s="38"/>
      <c r="J7" s="38"/>
      <c r="K7" s="38"/>
    </row>
    <row r="8" spans="1:11" ht="14.45" x14ac:dyDescent="0.3">
      <c r="A8" s="6" t="s">
        <v>10</v>
      </c>
      <c r="B8" s="6"/>
      <c r="C8" s="29">
        <v>4221</v>
      </c>
      <c r="D8" s="29">
        <v>2279</v>
      </c>
      <c r="E8" s="30">
        <f>SUM(B8+C8+D8)</f>
        <v>6500</v>
      </c>
      <c r="F8" s="32">
        <f t="shared" si="0"/>
        <v>0.35097192224622031</v>
      </c>
    </row>
    <row r="9" spans="1:11" ht="14.45" x14ac:dyDescent="0.3">
      <c r="A9" s="6" t="s">
        <v>11</v>
      </c>
      <c r="B9" s="28"/>
      <c r="C9" s="33">
        <v>3736</v>
      </c>
      <c r="D9" s="33">
        <v>1283</v>
      </c>
      <c r="E9" s="30">
        <f>SUM(B9+C9+D9)</f>
        <v>5019</v>
      </c>
      <c r="F9" s="31">
        <f t="shared" si="0"/>
        <v>0.27100431965442767</v>
      </c>
    </row>
    <row r="10" spans="1:11" ht="14.45" x14ac:dyDescent="0.3">
      <c r="A10" s="5" t="s">
        <v>1</v>
      </c>
      <c r="B10" s="5"/>
      <c r="C10" s="34">
        <f>SUM(C6:C9)</f>
        <v>12939</v>
      </c>
      <c r="D10" s="34">
        <f>SUM(D6:D9)</f>
        <v>5581</v>
      </c>
      <c r="E10" s="35">
        <f>SUM(E6:E9)</f>
        <v>18520</v>
      </c>
      <c r="F10" s="36">
        <f t="shared" si="0"/>
        <v>1</v>
      </c>
    </row>
    <row r="11" spans="1:11" ht="14.45" x14ac:dyDescent="0.3">
      <c r="A11" s="10"/>
      <c r="B11" s="10"/>
      <c r="C11" s="11"/>
      <c r="D11" s="17"/>
      <c r="E11" s="12"/>
      <c r="F11" s="13"/>
    </row>
    <row r="12" spans="1:11" x14ac:dyDescent="0.25">
      <c r="A12" s="10" t="s">
        <v>7</v>
      </c>
      <c r="B12" s="13"/>
      <c r="C12" s="14">
        <f>SUM(C10/E10)</f>
        <v>0.69865010799136074</v>
      </c>
      <c r="D12" s="14">
        <f>SUM(D10/E10)</f>
        <v>0.30134989200863932</v>
      </c>
      <c r="E12" s="12"/>
      <c r="F12" s="13"/>
    </row>
    <row r="13" spans="1:11" ht="14.45" x14ac:dyDescent="0.3">
      <c r="F13" s="1"/>
    </row>
    <row r="14" spans="1:11" x14ac:dyDescent="0.25">
      <c r="A14" s="23" t="s">
        <v>12</v>
      </c>
      <c r="B14" s="5"/>
      <c r="C14" s="5"/>
      <c r="D14" s="5"/>
      <c r="E14" s="19" t="s">
        <v>0</v>
      </c>
      <c r="F14" s="19" t="s">
        <v>2</v>
      </c>
    </row>
    <row r="15" spans="1:11" ht="14.45" x14ac:dyDescent="0.3">
      <c r="A15" s="6"/>
      <c r="B15" s="6"/>
      <c r="C15" s="6"/>
      <c r="D15" s="6"/>
      <c r="E15" s="6"/>
      <c r="F15" s="7"/>
    </row>
    <row r="16" spans="1:11" ht="14.45" x14ac:dyDescent="0.3">
      <c r="A16" s="6" t="s">
        <v>8</v>
      </c>
      <c r="B16" s="6"/>
      <c r="C16" s="6"/>
      <c r="D16" s="6"/>
      <c r="E16" s="6">
        <v>10</v>
      </c>
      <c r="F16" s="25">
        <f>E16/$E$20</f>
        <v>6.8493150684931503E-2</v>
      </c>
    </row>
    <row r="17" spans="1:6" ht="14.45" x14ac:dyDescent="0.3">
      <c r="A17" s="6" t="s">
        <v>9</v>
      </c>
      <c r="B17" s="6"/>
      <c r="C17" s="6"/>
      <c r="D17" s="6"/>
      <c r="E17" s="6">
        <v>10</v>
      </c>
      <c r="F17" s="25">
        <f t="shared" ref="F17:F20" si="1">E17/$E$20</f>
        <v>6.8493150684931503E-2</v>
      </c>
    </row>
    <row r="18" spans="1:6" ht="14.45" x14ac:dyDescent="0.3">
      <c r="A18" s="6" t="s">
        <v>10</v>
      </c>
      <c r="B18" s="6"/>
      <c r="C18" s="6"/>
      <c r="D18" s="6"/>
      <c r="E18" s="6">
        <v>76</v>
      </c>
      <c r="F18" s="20">
        <f t="shared" si="1"/>
        <v>0.52054794520547942</v>
      </c>
    </row>
    <row r="19" spans="1:6" ht="14.45" x14ac:dyDescent="0.3">
      <c r="A19" s="6" t="s">
        <v>11</v>
      </c>
      <c r="B19" s="6"/>
      <c r="C19" s="6"/>
      <c r="D19" s="6"/>
      <c r="E19" s="6">
        <v>50</v>
      </c>
      <c r="F19" s="25">
        <f t="shared" si="1"/>
        <v>0.34246575342465752</v>
      </c>
    </row>
    <row r="20" spans="1:6" ht="14.45" x14ac:dyDescent="0.3">
      <c r="A20" s="5" t="s">
        <v>1</v>
      </c>
      <c r="B20" s="5"/>
      <c r="C20" s="5"/>
      <c r="D20" s="5"/>
      <c r="E20" s="9">
        <f>SUM(E16:E19)</f>
        <v>146</v>
      </c>
      <c r="F20" s="22">
        <f t="shared" si="1"/>
        <v>1</v>
      </c>
    </row>
    <row r="21" spans="1:6" x14ac:dyDescent="0.25">
      <c r="A21" s="23" t="s">
        <v>6</v>
      </c>
      <c r="B21" s="9"/>
      <c r="C21" s="5"/>
      <c r="D21" s="5"/>
      <c r="E21" s="42">
        <f>SUM(E10+E20)</f>
        <v>18666</v>
      </c>
      <c r="F21" s="8"/>
    </row>
    <row r="23" spans="1:6" x14ac:dyDescent="0.25">
      <c r="A23" s="23" t="s">
        <v>3</v>
      </c>
      <c r="B23" s="5"/>
      <c r="C23" s="5"/>
      <c r="D23" s="5"/>
      <c r="E23" s="24" t="s">
        <v>4</v>
      </c>
    </row>
    <row r="24" spans="1:6" ht="14.45" x14ac:dyDescent="0.3">
      <c r="A24" s="6"/>
      <c r="B24" s="6"/>
      <c r="C24" s="6"/>
      <c r="D24" s="6"/>
      <c r="E24" s="7"/>
    </row>
    <row r="25" spans="1:6" ht="14.45" x14ac:dyDescent="0.3">
      <c r="A25" s="6" t="s">
        <v>8</v>
      </c>
      <c r="B25" s="6"/>
      <c r="C25" s="6"/>
      <c r="D25" s="6"/>
      <c r="E25" s="20">
        <f>F6/2+F16/2</f>
        <v>0.18424657534246575</v>
      </c>
    </row>
    <row r="26" spans="1:6" x14ac:dyDescent="0.25">
      <c r="A26" s="6" t="s">
        <v>9</v>
      </c>
      <c r="B26" s="6"/>
      <c r="C26" s="6"/>
      <c r="D26" s="6"/>
      <c r="E26" s="20">
        <f>F7/2+F17/2</f>
        <v>7.3258454392141778E-2</v>
      </c>
    </row>
    <row r="27" spans="1:6" x14ac:dyDescent="0.25">
      <c r="A27" s="21" t="s">
        <v>10</v>
      </c>
      <c r="B27" s="6"/>
      <c r="C27" s="6"/>
      <c r="D27" s="6"/>
      <c r="E27" s="20">
        <f>F8/2+F18/2</f>
        <v>0.43575993372584987</v>
      </c>
    </row>
    <row r="28" spans="1:6" x14ac:dyDescent="0.25">
      <c r="A28" s="6" t="s">
        <v>11</v>
      </c>
      <c r="B28" s="6"/>
      <c r="C28" s="6"/>
      <c r="D28" s="6"/>
      <c r="E28" s="20">
        <f>F9/2+F19/2</f>
        <v>0.30673503653954259</v>
      </c>
    </row>
    <row r="29" spans="1:6" x14ac:dyDescent="0.25">
      <c r="A29" s="5" t="s">
        <v>1</v>
      </c>
      <c r="B29" s="5"/>
      <c r="C29" s="5"/>
      <c r="D29" s="5"/>
      <c r="E29" s="22">
        <f>SUM(E25:E28)</f>
        <v>1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Årets Häst</vt:lpstr>
    </vt:vector>
  </TitlesOfParts>
  <Company>AB Trav och Galopp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tomas.johansson</dc:creator>
  <cp:lastModifiedBy>Hasse Svennehed</cp:lastModifiedBy>
  <cp:lastPrinted>2014-02-10T08:51:49Z</cp:lastPrinted>
  <dcterms:created xsi:type="dcterms:W3CDTF">2011-12-15T12:23:07Z</dcterms:created>
  <dcterms:modified xsi:type="dcterms:W3CDTF">2014-02-11T08:56:32Z</dcterms:modified>
</cp:coreProperties>
</file>