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lliers.sharepoint.com/sites/SE-Research/Shared Documents/Research Nordics/Excel data/Transaction databases/Sweden/Media/Pressmeddelande H1 2025/"/>
    </mc:Choice>
  </mc:AlternateContent>
  <xr:revisionPtr revIDLastSave="33" documentId="8_{91A4C24A-2436-4B6F-8B84-F7895E7D0036}" xr6:coauthVersionLast="47" xr6:coauthVersionMax="47" xr10:uidLastSave="{6D17FF62-E817-4E15-B226-1C0477D36372}"/>
  <bookViews>
    <workbookView xWindow="-105" yWindow="0" windowWidth="38610" windowHeight="20985" xr2:uid="{00000000-000D-0000-FFFF-FFFF00000000}"/>
  </bookViews>
  <sheets>
    <sheet name="Diagram 1" sheetId="2" r:id="rId1"/>
    <sheet name="Diagram 2" sheetId="1" r:id="rId2"/>
    <sheet name="Diagram 3" sheetId="8" r:id="rId3"/>
    <sheet name="Diagram 4" sheetId="6" r:id="rId4"/>
  </sheets>
  <externalReferences>
    <externalReference r:id="rId5"/>
    <externalReference r:id="rId6"/>
  </externalReferences>
  <definedNames>
    <definedName name="TRNR_1aa93598b0e94ba3a572573c9e4158b5_120_5" hidden="1">#REF!</definedName>
    <definedName name="TRNR_1abd9be35a4a4d59a34c0921f08c5237_6_1" hidden="1">#REF!</definedName>
    <definedName name="TRNR_1b4516c3d010413abeaa9cf77f0eabfb_1_5" hidden="1">#REF!</definedName>
    <definedName name="TRNR_21d61cafd2944ad9be237201bc7a4778_6_1" hidden="1">#REF!</definedName>
    <definedName name="TRNR_6a3d300991de475c8e31f9089d091fd3_456_3" localSheetId="3" hidden="1">#REF!</definedName>
    <definedName name="TRNR_6a3d300991de475c8e31f9089d091fd3_456_3" hidden="1">#REF!</definedName>
    <definedName name="TRNR_751a5c1fe667460c922bc0d503e44921_6_5" hidden="1">#REF!</definedName>
    <definedName name="TRNR_816bc64adfc746019273d4db18c81e59_120_5" hidden="1">#REF!</definedName>
    <definedName name="TRNR_c60e88844ee94355b7af4b43422dbf36_262_5" hidden="1">'[1]Chart 3'!#REF!</definedName>
    <definedName name="TRNR_dbf116b1d7164f488b8d156602b9979e_262_3" localSheetId="3" hidden="1">#REF!</definedName>
    <definedName name="TRNR_dbf116b1d7164f488b8d156602b9979e_262_3" hidden="1">#REF!</definedName>
    <definedName name="TRNR_df7b2e3527a740ab8506f730aa95ca6f_129_5" hidden="1">#REF!</definedName>
    <definedName name="TRNR_e329e1fdc37a42cebfbb9e007216f419_6_1" hidden="1">#REF!</definedName>
    <definedName name="TRNR_ef9ebac15c98439f990b1c84dd2aa200_6_1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D8" i="8"/>
  <c r="D8" i="1" l="1"/>
  <c r="D5" i="1"/>
  <c r="D6" i="1"/>
  <c r="D7" i="1"/>
  <c r="D4" i="1"/>
  <c r="C8" i="2" l="1"/>
  <c r="J13" i="6" l="1"/>
  <c r="J2" i="6"/>
</calcChain>
</file>

<file path=xl/sharedStrings.xml><?xml version="1.0" encoding="utf-8"?>
<sst xmlns="http://schemas.openxmlformats.org/spreadsheetml/2006/main" count="65" uniqueCount="27">
  <si>
    <t>Finland</t>
  </si>
  <si>
    <t>Sverige</t>
  </si>
  <si>
    <t>Norge</t>
  </si>
  <si>
    <t>Danmark</t>
  </si>
  <si>
    <t>%</t>
  </si>
  <si>
    <t>Norden</t>
  </si>
  <si>
    <t>Utländska köpare</t>
  </si>
  <si>
    <t>Inhemska köpare</t>
  </si>
  <si>
    <t>Bostäder</t>
  </si>
  <si>
    <t>Kontor</t>
  </si>
  <si>
    <t>Handel</t>
  </si>
  <si>
    <t>Övrigt</t>
  </si>
  <si>
    <t>(miljarder euro)</t>
  </si>
  <si>
    <t>Logistik*</t>
  </si>
  <si>
    <t>Källa: Colliers Research</t>
  </si>
  <si>
    <t>Andel köp</t>
  </si>
  <si>
    <t>Andel sälj</t>
  </si>
  <si>
    <t>ANDELEN NOTERADE FASTIGHETSBOLAG, % AV TRANSAKTIONSVOLYMEN</t>
  </si>
  <si>
    <t>2024H1</t>
  </si>
  <si>
    <t>Samhällsfastigheter**</t>
  </si>
  <si>
    <t>TRANSAKTIONSVOLYMEN I NORDEN (2008-2025H1)</t>
  </si>
  <si>
    <t>2025H1</t>
  </si>
  <si>
    <t>ANDELEN UTLÄNDSKA KÖPARE (2025H1), % AV TRANSAKTIONSVOLYMEN</t>
  </si>
  <si>
    <t>FÖRDELNINGEN PER SEGMENT (2025H1 VS 2024H1), % AV TRANSAKTIONSVOLYMEN</t>
  </si>
  <si>
    <t>Övrigt***</t>
  </si>
  <si>
    <t>* Inklusive lager/logistik ** Data saknas för samhällsfastigheter i Danmark *** Inkl hotell, därav hög andel pga Midstar-affären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</si>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</sst>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#,##0.0"/>
    <numFmt numFmtId="165" formatCode="#,##0.000"/>
    <numFmt numFmtId="166" formatCode="0.0%"/>
    <numFmt numFmtId="168" formatCode="#,##0.0000"/>
    <numFmt numFmtId="169" formatCode="0.000000000000"/>
    <numFmt numFmtId="170" formatCode="_-* #,##0.00\ _k_r_-;\-* #,##0.00\ _k_r_-;_-* &quot;-&quot;??\ _k_r_-;_-@_-"/>
    <numFmt numFmtId="171" formatCode="0.0"/>
    <numFmt numFmtId="172" formatCode="#,##0.0;\(0.00\);\-"/>
    <numFmt numFmtId="173" formatCode="_-* #,##0.0\ _k_r_-;\-* #,##0.0\ _k_r_-;_-* &quot;-&quot;??\ _k_r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sz val="12"/>
      <color theme="1"/>
      <name val="Open Sans (body)"/>
    </font>
    <font>
      <sz val="9"/>
      <color theme="1"/>
      <name val="Open Sans (body)"/>
    </font>
    <font>
      <sz val="9"/>
      <color theme="0"/>
      <name val="Open Sans (body)"/>
    </font>
    <font>
      <sz val="9"/>
      <color rgb="FF4A4A4D"/>
      <name val="Open Sans (body)"/>
    </font>
    <font>
      <sz val="12"/>
      <color rgb="FF4A4A4D"/>
      <name val="Open Sans (body)"/>
    </font>
    <font>
      <sz val="12"/>
      <color theme="0"/>
      <name val="Open Sans (body)"/>
    </font>
    <font>
      <sz val="10"/>
      <color theme="1"/>
      <name val="Open Sans (body)"/>
    </font>
    <font>
      <b/>
      <sz val="10"/>
      <color theme="0"/>
      <name val="Open Sans (body)"/>
    </font>
    <font>
      <i/>
      <sz val="9"/>
      <color theme="1"/>
      <name val="Open Sans (body)"/>
    </font>
    <font>
      <sz val="10"/>
      <color rgb="FF4A4A4D"/>
      <name val="Open Sans (body)"/>
    </font>
    <font>
      <sz val="11"/>
      <color rgb="FF4A4A4D"/>
      <name val="Open Sans (body)"/>
    </font>
    <font>
      <sz val="9"/>
      <color rgb="FFFF0000"/>
      <name val="Open Sans (body)"/>
    </font>
    <font>
      <b/>
      <sz val="11"/>
      <color theme="1"/>
      <name val="Calibri"/>
      <family val="2"/>
      <scheme val="minor"/>
    </font>
    <font>
      <sz val="16"/>
      <name val="Avenir LT Pro 55 Roman"/>
      <family val="2"/>
    </font>
    <font>
      <sz val="8"/>
      <color rgb="FF000000"/>
      <name val="Avenir LT Pro 55 Roman"/>
      <family val="2"/>
    </font>
    <font>
      <sz val="8"/>
      <color rgb="FFFFFFFF"/>
      <name val="Avenir LT Pro 55 Roman"/>
      <family val="2"/>
    </font>
    <font>
      <b/>
      <sz val="8"/>
      <color rgb="FF000000"/>
      <name val="Avenir LT Pro 55 Roman"/>
      <family val="2"/>
    </font>
    <font>
      <b/>
      <sz val="9"/>
      <color rgb="FF4A4A4D"/>
      <name val="Open Sans (body)"/>
    </font>
    <font>
      <sz val="8"/>
      <color rgb="FF000000"/>
      <name val="Gill Sans MT"/>
      <family val="2"/>
    </font>
    <font>
      <b/>
      <sz val="9"/>
      <color theme="1"/>
      <name val="Open Sans (body)"/>
    </font>
    <font>
      <b/>
      <sz val="8"/>
      <color rgb="FF000000"/>
      <name val="Gill Sans MT"/>
      <family val="2"/>
    </font>
    <font>
      <i/>
      <sz val="8"/>
      <color rgb="FF4A4A4D"/>
      <name val="Open Sans (body)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5408F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FFFF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3" fontId="6" fillId="3" borderId="0" xfId="0" applyNumberFormat="1" applyFont="1" applyFill="1" applyAlignment="1">
      <alignment horizontal="left" vertical="center"/>
    </xf>
    <xf numFmtId="1" fontId="6" fillId="3" borderId="0" xfId="0" applyNumberFormat="1" applyFont="1" applyFill="1" applyAlignment="1">
      <alignment horizontal="right" vertical="center"/>
    </xf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164" fontId="7" fillId="2" borderId="0" xfId="0" applyNumberFormat="1" applyFont="1" applyFill="1"/>
    <xf numFmtId="3" fontId="6" fillId="3" borderId="1" xfId="0" applyNumberFormat="1" applyFont="1" applyFill="1" applyBorder="1" applyAlignment="1">
      <alignment horizontal="left" vertical="center"/>
    </xf>
    <xf numFmtId="1" fontId="6" fillId="3" borderId="1" xfId="0" applyNumberFormat="1" applyFont="1" applyFill="1" applyBorder="1" applyAlignment="1">
      <alignment horizontal="right" vertical="center"/>
    </xf>
    <xf numFmtId="165" fontId="5" fillId="2" borderId="0" xfId="0" applyNumberFormat="1" applyFont="1" applyFill="1"/>
    <xf numFmtId="9" fontId="7" fillId="2" borderId="0" xfId="1" applyFont="1" applyFill="1" applyAlignment="1">
      <alignment horizontal="right" vertical="center"/>
    </xf>
    <xf numFmtId="9" fontId="7" fillId="2" borderId="1" xfId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0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right"/>
    </xf>
    <xf numFmtId="0" fontId="12" fillId="0" borderId="0" xfId="0" applyFont="1"/>
    <xf numFmtId="0" fontId="13" fillId="0" borderId="0" xfId="0" applyFont="1"/>
    <xf numFmtId="9" fontId="13" fillId="0" borderId="0" xfId="1" applyFont="1"/>
    <xf numFmtId="0" fontId="13" fillId="0" borderId="1" xfId="0" applyFont="1" applyBorder="1"/>
    <xf numFmtId="9" fontId="13" fillId="0" borderId="1" xfId="1" applyFont="1" applyBorder="1"/>
    <xf numFmtId="164" fontId="13" fillId="0" borderId="0" xfId="0" applyNumberFormat="1" applyFont="1"/>
    <xf numFmtId="0" fontId="13" fillId="0" borderId="0" xfId="0" applyFont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4" fillId="0" borderId="0" xfId="0" applyFont="1"/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9" fontId="5" fillId="2" borderId="0" xfId="1" applyFont="1" applyFill="1"/>
    <xf numFmtId="3" fontId="15" fillId="2" borderId="0" xfId="0" applyNumberFormat="1" applyFont="1" applyFill="1"/>
    <xf numFmtId="10" fontId="10" fillId="0" borderId="0" xfId="0" applyNumberFormat="1" applyFont="1"/>
    <xf numFmtId="10" fontId="13" fillId="0" borderId="0" xfId="0" applyNumberFormat="1" applyFont="1"/>
    <xf numFmtId="0" fontId="11" fillId="0" borderId="0" xfId="0" applyFont="1" applyAlignment="1">
      <alignment vertical="center"/>
    </xf>
    <xf numFmtId="9" fontId="13" fillId="0" borderId="0" xfId="1" applyFont="1" applyFill="1"/>
    <xf numFmtId="9" fontId="13" fillId="0" borderId="0" xfId="1" applyFont="1" applyFill="1" applyBorder="1"/>
    <xf numFmtId="0" fontId="11" fillId="3" borderId="0" xfId="0" applyFont="1" applyFill="1" applyAlignment="1">
      <alignment horizontal="right" vertical="center"/>
    </xf>
    <xf numFmtId="166" fontId="5" fillId="2" borderId="0" xfId="1" applyNumberFormat="1" applyFont="1" applyFill="1"/>
    <xf numFmtId="3" fontId="12" fillId="2" borderId="0" xfId="0" applyNumberFormat="1" applyFont="1" applyFill="1"/>
    <xf numFmtId="4" fontId="5" fillId="2" borderId="0" xfId="0" applyNumberFormat="1" applyFont="1" applyFill="1"/>
    <xf numFmtId="9" fontId="20" fillId="0" borderId="0" xfId="1" applyFont="1" applyFill="1" applyBorder="1"/>
    <xf numFmtId="9" fontId="18" fillId="0" borderId="0" xfId="1" applyFont="1" applyFill="1" applyBorder="1"/>
    <xf numFmtId="0" fontId="0" fillId="0" borderId="0" xfId="0" quotePrefix="1" applyAlignment="1">
      <alignment vertical="center"/>
    </xf>
    <xf numFmtId="2" fontId="0" fillId="0" borderId="0" xfId="0" applyNumberFormat="1" applyAlignment="1">
      <alignment vertical="center"/>
    </xf>
    <xf numFmtId="170" fontId="0" fillId="0" borderId="0" xfId="0" applyNumberFormat="1"/>
    <xf numFmtId="9" fontId="0" fillId="0" borderId="0" xfId="0" applyNumberFormat="1"/>
    <xf numFmtId="173" fontId="0" fillId="0" borderId="0" xfId="0" applyNumberFormat="1"/>
    <xf numFmtId="0" fontId="22" fillId="4" borderId="0" xfId="0" applyFont="1" applyFill="1"/>
    <xf numFmtId="3" fontId="5" fillId="0" borderId="0" xfId="0" applyNumberFormat="1" applyFont="1" applyAlignment="1">
      <alignment vertical="center"/>
    </xf>
    <xf numFmtId="3" fontId="5" fillId="0" borderId="0" xfId="0" applyNumberFormat="1" applyFont="1"/>
    <xf numFmtId="1" fontId="7" fillId="0" borderId="0" xfId="0" applyNumberFormat="1" applyFont="1" applyAlignment="1">
      <alignment horizontal="right" vertical="center"/>
    </xf>
    <xf numFmtId="9" fontId="7" fillId="0" borderId="0" xfId="1" applyFont="1" applyFill="1" applyBorder="1" applyAlignment="1">
      <alignment horizontal="right" vertical="center"/>
    </xf>
    <xf numFmtId="9" fontId="7" fillId="0" borderId="0" xfId="1" applyFont="1" applyFill="1" applyBorder="1" applyAlignment="1">
      <alignment horizontal="right"/>
    </xf>
    <xf numFmtId="9" fontId="5" fillId="0" borderId="0" xfId="1" applyFont="1" applyFill="1" applyBorder="1"/>
    <xf numFmtId="164" fontId="5" fillId="0" borderId="0" xfId="0" applyNumberFormat="1" applyFont="1"/>
    <xf numFmtId="3" fontId="21" fillId="2" borderId="0" xfId="0" applyNumberFormat="1" applyFont="1" applyFill="1" applyAlignment="1">
      <alignment vertical="center"/>
    </xf>
    <xf numFmtId="171" fontId="7" fillId="2" borderId="0" xfId="1" applyNumberFormat="1" applyFont="1" applyFill="1" applyBorder="1" applyAlignment="1">
      <alignment vertical="center"/>
    </xf>
    <xf numFmtId="172" fontId="7" fillId="2" borderId="0" xfId="1" applyNumberFormat="1" applyFont="1" applyFill="1" applyBorder="1" applyAlignment="1">
      <alignment vertical="center"/>
    </xf>
    <xf numFmtId="171" fontId="21" fillId="2" borderId="0" xfId="1" applyNumberFormat="1" applyFont="1" applyFill="1" applyBorder="1" applyAlignment="1">
      <alignment vertical="center"/>
    </xf>
    <xf numFmtId="0" fontId="5" fillId="0" borderId="0" xfId="0" applyFont="1"/>
    <xf numFmtId="4" fontId="5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/>
    <xf numFmtId="2" fontId="19" fillId="0" borderId="2" xfId="0" applyNumberFormat="1" applyFont="1" applyBorder="1" applyAlignment="1">
      <alignment horizontal="centerContinuous"/>
    </xf>
    <xf numFmtId="164" fontId="18" fillId="0" borderId="0" xfId="0" applyNumberFormat="1" applyFont="1"/>
    <xf numFmtId="0" fontId="20" fillId="0" borderId="0" xfId="0" applyFont="1"/>
    <xf numFmtId="164" fontId="20" fillId="0" borderId="0" xfId="0" applyNumberFormat="1" applyFont="1"/>
    <xf numFmtId="165" fontId="20" fillId="0" borderId="0" xfId="0" applyNumberFormat="1" applyFont="1"/>
    <xf numFmtId="168" fontId="18" fillId="0" borderId="0" xfId="0" applyNumberFormat="1" applyFont="1"/>
    <xf numFmtId="169" fontId="20" fillId="0" borderId="0" xfId="0" applyNumberFormat="1" applyFont="1"/>
    <xf numFmtId="3" fontId="18" fillId="0" borderId="0" xfId="0" applyNumberFormat="1" applyFont="1"/>
    <xf numFmtId="3" fontId="4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171" fontId="7" fillId="0" borderId="0" xfId="1" applyNumberFormat="1" applyFont="1" applyFill="1" applyAlignment="1">
      <alignment vertical="center"/>
    </xf>
    <xf numFmtId="9" fontId="7" fillId="0" borderId="0" xfId="1" applyFont="1" applyFill="1" applyAlignment="1">
      <alignment vertical="center"/>
    </xf>
    <xf numFmtId="9" fontId="7" fillId="0" borderId="1" xfId="1" applyFont="1" applyFill="1" applyBorder="1" applyAlignment="1">
      <alignment vertical="center"/>
    </xf>
    <xf numFmtId="43" fontId="5" fillId="0" borderId="0" xfId="0" applyNumberFormat="1" applyFont="1"/>
    <xf numFmtId="166" fontId="5" fillId="0" borderId="0" xfId="0" applyNumberFormat="1" applyFont="1"/>
    <xf numFmtId="43" fontId="5" fillId="0" borderId="0" xfId="13" applyFont="1" applyFill="1" applyBorder="1"/>
    <xf numFmtId="166" fontId="5" fillId="0" borderId="0" xfId="1" applyNumberFormat="1" applyFont="1" applyFill="1" applyBorder="1"/>
    <xf numFmtId="10" fontId="5" fillId="0" borderId="0" xfId="1" applyNumberFormat="1" applyFont="1" applyFill="1" applyBorder="1"/>
    <xf numFmtId="10" fontId="5" fillId="0" borderId="0" xfId="0" applyNumberFormat="1" applyFont="1"/>
    <xf numFmtId="3" fontId="21" fillId="0" borderId="0" xfId="0" applyNumberFormat="1" applyFont="1" applyAlignment="1">
      <alignment vertical="center"/>
    </xf>
    <xf numFmtId="43" fontId="23" fillId="0" borderId="0" xfId="0" applyNumberFormat="1" applyFont="1"/>
    <xf numFmtId="10" fontId="23" fillId="0" borderId="0" xfId="1" applyNumberFormat="1" applyFont="1" applyFill="1" applyBorder="1"/>
    <xf numFmtId="43" fontId="23" fillId="0" borderId="0" xfId="1" applyNumberFormat="1" applyFont="1" applyFill="1" applyBorder="1"/>
    <xf numFmtId="2" fontId="23" fillId="0" borderId="0" xfId="1" applyNumberFormat="1" applyFont="1" applyFill="1" applyBorder="1"/>
    <xf numFmtId="9" fontId="5" fillId="0" borderId="0" xfId="0" applyNumberFormat="1" applyFont="1"/>
    <xf numFmtId="164" fontId="4" fillId="0" borderId="0" xfId="0" applyNumberFormat="1" applyFont="1" applyAlignment="1">
      <alignment vertical="center"/>
    </xf>
    <xf numFmtId="171" fontId="7" fillId="0" borderId="0" xfId="1" applyNumberFormat="1" applyFont="1" applyFill="1" applyBorder="1" applyAlignment="1">
      <alignment vertical="center"/>
    </xf>
    <xf numFmtId="172" fontId="7" fillId="0" borderId="0" xfId="1" applyNumberFormat="1" applyFont="1" applyFill="1" applyBorder="1" applyAlignment="1">
      <alignment vertical="center"/>
    </xf>
    <xf numFmtId="171" fontId="21" fillId="0" borderId="0" xfId="1" applyNumberFormat="1" applyFont="1" applyFill="1" applyBorder="1" applyAlignment="1">
      <alignment vertical="center"/>
    </xf>
    <xf numFmtId="9" fontId="0" fillId="0" borderId="0" xfId="1" applyFont="1" applyFill="1" applyBorder="1"/>
    <xf numFmtId="0" fontId="16" fillId="0" borderId="0" xfId="0" applyFont="1"/>
    <xf numFmtId="170" fontId="0" fillId="0" borderId="0" xfId="13" applyNumberFormat="1" applyFont="1" applyFill="1" applyBorder="1"/>
    <xf numFmtId="3" fontId="23" fillId="0" borderId="0" xfId="0" applyNumberFormat="1" applyFont="1" applyAlignment="1">
      <alignment horizontal="center"/>
    </xf>
    <xf numFmtId="3" fontId="23" fillId="0" borderId="0" xfId="0" applyNumberFormat="1" applyFont="1"/>
    <xf numFmtId="2" fontId="22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 vertical="center"/>
    </xf>
    <xf numFmtId="43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164" fontId="7" fillId="0" borderId="0" xfId="0" applyNumberFormat="1" applyFont="1"/>
    <xf numFmtId="3" fontId="7" fillId="0" borderId="0" xfId="0" applyNumberFormat="1" applyFont="1"/>
    <xf numFmtId="0" fontId="25" fillId="0" borderId="0" xfId="0" applyFont="1"/>
    <xf numFmtId="43" fontId="7" fillId="2" borderId="0" xfId="0" applyNumberFormat="1" applyFont="1" applyFill="1" applyAlignment="1">
      <alignment horizontal="right" vertical="center"/>
    </xf>
    <xf numFmtId="4" fontId="7" fillId="2" borderId="0" xfId="0" applyNumberFormat="1" applyFont="1" applyFill="1" applyAlignment="1">
      <alignment horizontal="right" vertical="center"/>
    </xf>
    <xf numFmtId="3" fontId="12" fillId="0" borderId="0" xfId="0" applyNumberFormat="1" applyFont="1" applyAlignment="1">
      <alignment vertical="center"/>
    </xf>
    <xf numFmtId="164" fontId="5" fillId="2" borderId="0" xfId="0" applyNumberFormat="1" applyFont="1" applyFill="1"/>
    <xf numFmtId="164" fontId="7" fillId="4" borderId="0" xfId="0" applyNumberFormat="1" applyFont="1" applyFill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9" fontId="0" fillId="0" borderId="0" xfId="1" applyFont="1"/>
    <xf numFmtId="1" fontId="7" fillId="0" borderId="0" xfId="0" applyNumberFormat="1" applyFont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165" fontId="5" fillId="2" borderId="0" xfId="0" applyNumberFormat="1" applyFont="1" applyFill="1" applyAlignment="1">
      <alignment wrapText="1"/>
    </xf>
    <xf numFmtId="3" fontId="5" fillId="2" borderId="0" xfId="0" applyNumberFormat="1" applyFont="1" applyFill="1" applyAlignment="1">
      <alignment wrapText="1"/>
    </xf>
    <xf numFmtId="3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wrapText="1"/>
    </xf>
    <xf numFmtId="0" fontId="10" fillId="2" borderId="0" xfId="0" applyFont="1" applyFill="1"/>
    <xf numFmtId="9" fontId="13" fillId="0" borderId="0" xfId="1" applyFont="1" applyAlignment="1">
      <alignment horizontal="center"/>
    </xf>
  </cellXfs>
  <cellStyles count="14">
    <cellStyle name="Comma" xfId="13" builtinId="3"/>
    <cellStyle name="Normal" xfId="0" builtinId="0"/>
    <cellStyle name="Normal 10" xfId="6" xr:uid="{00000000-0005-0000-0000-000001000000}"/>
    <cellStyle name="Normal 11" xfId="7" xr:uid="{00000000-0005-0000-0000-000002000000}"/>
    <cellStyle name="Normal 2" xfId="3" xr:uid="{00000000-0005-0000-0000-000003000000}"/>
    <cellStyle name="Normal 2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8" xr:uid="{00000000-0005-0000-0000-000007000000}"/>
    <cellStyle name="Normal 6" xfId="9" xr:uid="{00000000-0005-0000-0000-000008000000}"/>
    <cellStyle name="Normal 7" xfId="10" xr:uid="{00000000-0005-0000-0000-000009000000}"/>
    <cellStyle name="Normal 8" xfId="11" xr:uid="{00000000-0005-0000-0000-00000A000000}"/>
    <cellStyle name="Normal 9" xfId="12" xr:uid="{00000000-0005-0000-0000-00000B000000}"/>
    <cellStyle name="Percent" xfId="1" builtinId="5"/>
  </cellStyles>
  <dxfs count="0"/>
  <tableStyles count="1" defaultTableStyle="TableStyleMedium2" defaultPivotStyle="PivotStyleLight16">
    <tableStyle name="Invisible" pivot="0" table="0" count="0" xr9:uid="{55B2D5ED-85AA-493F-976D-70767AF69783}"/>
  </tableStyles>
  <colors>
    <mruColors>
      <color rgb="FF25408F"/>
      <color rgb="FFC3E6FF"/>
      <color rgb="FF4D93FF"/>
      <color rgb="FF1C54F4"/>
      <color rgb="FF000759"/>
      <color rgb="FF56648F"/>
      <color rgb="FF0C9ED9"/>
      <color rgb="FFCAD4F2"/>
      <color rgb="FF9EA2A2"/>
      <color rgb="FFB7E4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>
                <a:solidFill>
                  <a:srgbClr val="4A4A4D"/>
                </a:solidFill>
              </a:rPr>
              <a:t>TRANSAKTIONSVOLYMEN I NORDEN (2008-2025H1)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1'!$B$4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1C54F4"/>
            </a:solidFill>
            <a:ln>
              <a:noFill/>
            </a:ln>
          </c:spPr>
          <c:invertIfNegative val="0"/>
          <c:cat>
            <c:strRef>
              <c:f>'Diagram 1'!$C$3:$T$3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2025H1</c:v>
                </c:pt>
              </c:strCache>
            </c:strRef>
          </c:cat>
          <c:val>
            <c:numRef>
              <c:f>'Diagram 1'!$C$4:$T$4</c:f>
              <c:numCache>
                <c:formatCode>#\ ##0.0</c:formatCode>
                <c:ptCount val="18"/>
                <c:pt idx="0">
                  <c:v>18.085807958477506</c:v>
                </c:pt>
                <c:pt idx="1">
                  <c:v>6.5967991522491367</c:v>
                </c:pt>
                <c:pt idx="2">
                  <c:v>11.505190311418685</c:v>
                </c:pt>
                <c:pt idx="3">
                  <c:v>10.657439446366782</c:v>
                </c:pt>
                <c:pt idx="4">
                  <c:v>13.079584775086506</c:v>
                </c:pt>
                <c:pt idx="5">
                  <c:v>10.653889515219843</c:v>
                </c:pt>
                <c:pt idx="6">
                  <c:v>15.913865546218489</c:v>
                </c:pt>
                <c:pt idx="7">
                  <c:v>15.417106652587115</c:v>
                </c:pt>
                <c:pt idx="8">
                  <c:v>22.0756492370217</c:v>
                </c:pt>
                <c:pt idx="9">
                  <c:v>15.4887755102041</c:v>
                </c:pt>
                <c:pt idx="10">
                  <c:v>15.230893971453625</c:v>
                </c:pt>
                <c:pt idx="11">
                  <c:v>22.10122564171667</c:v>
                </c:pt>
                <c:pt idx="12">
                  <c:v>18.027400812508382</c:v>
                </c:pt>
                <c:pt idx="13">
                  <c:v>34.992897623968325</c:v>
                </c:pt>
                <c:pt idx="14">
                  <c:v>19.332217155099205</c:v>
                </c:pt>
                <c:pt idx="15">
                  <c:v>7.6426149681224693</c:v>
                </c:pt>
                <c:pt idx="16">
                  <c:v>11.7</c:v>
                </c:pt>
                <c:pt idx="17">
                  <c:v>6.5973687684699351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50B-9BD2-3EA4D5B2A9E4}"/>
            </c:ext>
          </c:extLst>
        </c:ser>
        <c:ser>
          <c:idx val="1"/>
          <c:order val="1"/>
          <c:tx>
            <c:strRef>
              <c:f>'Diagram 1'!$B$5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4D93FF"/>
            </a:solidFill>
            <a:ln>
              <a:noFill/>
            </a:ln>
          </c:spPr>
          <c:invertIfNegative val="0"/>
          <c:cat>
            <c:strRef>
              <c:f>'Diagram 1'!$C$3:$T$3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2025H1</c:v>
                </c:pt>
              </c:strCache>
            </c:strRef>
          </c:cat>
          <c:val>
            <c:numRef>
              <c:f>'Diagram 1'!$C$5:$T$5</c:f>
              <c:numCache>
                <c:formatCode>#\ ##0.0</c:formatCode>
                <c:ptCount val="18"/>
                <c:pt idx="0">
                  <c:v>3.0639103303463169</c:v>
                </c:pt>
                <c:pt idx="1">
                  <c:v>1.4225297962322188</c:v>
                </c:pt>
                <c:pt idx="2">
                  <c:v>5.4712684470469952</c:v>
                </c:pt>
                <c:pt idx="3">
                  <c:v>4.0487386508147765</c:v>
                </c:pt>
                <c:pt idx="4">
                  <c:v>6.5294117647058831</c:v>
                </c:pt>
                <c:pt idx="5">
                  <c:v>4.6606538895152205</c:v>
                </c:pt>
                <c:pt idx="6">
                  <c:v>6.0840707964601775</c:v>
                </c:pt>
                <c:pt idx="7">
                  <c:v>12.5</c:v>
                </c:pt>
                <c:pt idx="8">
                  <c:v>7.5742641744667782</c:v>
                </c:pt>
                <c:pt idx="9">
                  <c:v>8.5106382978723403</c:v>
                </c:pt>
                <c:pt idx="10">
                  <c:v>9.8120771506458642</c:v>
                </c:pt>
                <c:pt idx="11">
                  <c:v>9.7912433704894415</c:v>
                </c:pt>
                <c:pt idx="12">
                  <c:v>9.334299733195623</c:v>
                </c:pt>
                <c:pt idx="13">
                  <c:v>15.846994156607643</c:v>
                </c:pt>
                <c:pt idx="14">
                  <c:v>10.41164314381003</c:v>
                </c:pt>
                <c:pt idx="15">
                  <c:v>3.8425991227214285</c:v>
                </c:pt>
                <c:pt idx="16">
                  <c:v>6.5</c:v>
                </c:pt>
                <c:pt idx="17">
                  <c:v>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1-450B-9BD2-3EA4D5B2A9E4}"/>
            </c:ext>
          </c:extLst>
        </c:ser>
        <c:ser>
          <c:idx val="2"/>
          <c:order val="2"/>
          <c:tx>
            <c:strRef>
              <c:f>'Diagram 1'!$B$6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C3E6FF"/>
            </a:solidFill>
            <a:ln>
              <a:noFill/>
            </a:ln>
          </c:spPr>
          <c:invertIfNegative val="0"/>
          <c:cat>
            <c:strRef>
              <c:f>'Diagram 1'!$C$3:$T$3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2025H1</c:v>
                </c:pt>
              </c:strCache>
            </c:strRef>
          </c:cat>
          <c:val>
            <c:numRef>
              <c:f>'Diagram 1'!$C$6:$T$6</c:f>
              <c:numCache>
                <c:formatCode>#\ ##0.0</c:formatCode>
                <c:ptCount val="18"/>
                <c:pt idx="0">
                  <c:v>4.0999999999999996</c:v>
                </c:pt>
                <c:pt idx="1">
                  <c:v>1.8</c:v>
                </c:pt>
                <c:pt idx="2">
                  <c:v>2.4</c:v>
                </c:pt>
                <c:pt idx="3">
                  <c:v>1.8</c:v>
                </c:pt>
                <c:pt idx="4">
                  <c:v>2.1</c:v>
                </c:pt>
                <c:pt idx="5">
                  <c:v>1.9</c:v>
                </c:pt>
                <c:pt idx="6">
                  <c:v>4</c:v>
                </c:pt>
                <c:pt idx="7">
                  <c:v>6</c:v>
                </c:pt>
                <c:pt idx="8">
                  <c:v>7.406200000000001</c:v>
                </c:pt>
                <c:pt idx="9">
                  <c:v>9.9</c:v>
                </c:pt>
                <c:pt idx="10">
                  <c:v>9.434724000000001</c:v>
                </c:pt>
                <c:pt idx="11">
                  <c:v>6.577201500000001</c:v>
                </c:pt>
                <c:pt idx="12">
                  <c:v>5.9984078171333328</c:v>
                </c:pt>
                <c:pt idx="13">
                  <c:v>7.497389726583978</c:v>
                </c:pt>
                <c:pt idx="14">
                  <c:v>8</c:v>
                </c:pt>
                <c:pt idx="15">
                  <c:v>2.8341859999999999</c:v>
                </c:pt>
                <c:pt idx="16">
                  <c:v>2.6</c:v>
                </c:pt>
                <c:pt idx="17">
                  <c:v>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B1-450B-9BD2-3EA4D5B2A9E4}"/>
            </c:ext>
          </c:extLst>
        </c:ser>
        <c:ser>
          <c:idx val="3"/>
          <c:order val="3"/>
          <c:tx>
            <c:strRef>
              <c:f>'Diagram 1'!$B$7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25408F"/>
            </a:solidFill>
            <a:ln>
              <a:noFill/>
            </a:ln>
          </c:spPr>
          <c:invertIfNegative val="0"/>
          <c:cat>
            <c:strRef>
              <c:f>'Diagram 1'!$C$3:$T$3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2025H1</c:v>
                </c:pt>
              </c:strCache>
            </c:strRef>
          </c:cat>
          <c:val>
            <c:numRef>
              <c:f>'Diagram 1'!$C$7:$T$7</c:f>
              <c:numCache>
                <c:formatCode>#\ ##0.0</c:formatCode>
                <c:ptCount val="18"/>
                <c:pt idx="0">
                  <c:v>5.2179930795847742</c:v>
                </c:pt>
                <c:pt idx="1">
                  <c:v>2.1407151095732408</c:v>
                </c:pt>
                <c:pt idx="2">
                  <c:v>3.0772779700115338</c:v>
                </c:pt>
                <c:pt idx="3">
                  <c:v>1.4464291280900274</c:v>
                </c:pt>
                <c:pt idx="4">
                  <c:v>3.0103806228373702</c:v>
                </c:pt>
                <c:pt idx="5">
                  <c:v>2.7838218714768885</c:v>
                </c:pt>
                <c:pt idx="6">
                  <c:v>2.9026845637583891</c:v>
                </c:pt>
                <c:pt idx="7">
                  <c:v>6.2</c:v>
                </c:pt>
                <c:pt idx="8">
                  <c:v>6.3173134468869137</c:v>
                </c:pt>
                <c:pt idx="9">
                  <c:v>8.3252699999999997</c:v>
                </c:pt>
                <c:pt idx="10">
                  <c:v>9.09417648192683</c:v>
                </c:pt>
                <c:pt idx="11">
                  <c:v>6.9423906812762048</c:v>
                </c:pt>
                <c:pt idx="12">
                  <c:v>8.7599707174953156</c:v>
                </c:pt>
                <c:pt idx="13">
                  <c:v>13.953408180908465</c:v>
                </c:pt>
                <c:pt idx="14">
                  <c:v>11.425445458904395</c:v>
                </c:pt>
                <c:pt idx="15">
                  <c:v>6.0382446745908505</c:v>
                </c:pt>
                <c:pt idx="16">
                  <c:v>7</c:v>
                </c:pt>
                <c:pt idx="17">
                  <c:v>4.1679009697936413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4-4CC0-969C-2A1683737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date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0"/>
        <c:lblOffset val="100"/>
        <c:baseTimeUnit val="days"/>
      </c:dateAx>
      <c:valAx>
        <c:axId val="635760712"/>
        <c:scaling>
          <c:orientation val="minMax"/>
          <c:max val="75"/>
          <c:min val="0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4A4A4D"/>
                    </a:solidFill>
                  </a:defRPr>
                </a:pPr>
                <a:r>
                  <a:rPr lang="sv-SE">
                    <a:solidFill>
                      <a:srgbClr val="4A4A4D"/>
                    </a:solidFill>
                  </a:rPr>
                  <a:t>Miljarder euro</a:t>
                </a:r>
              </a:p>
            </c:rich>
          </c:tx>
          <c:overlay val="0"/>
        </c:title>
        <c:numFmt formatCode="#,##0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0.21448702861607541"/>
          <c:y val="0.91695074521489606"/>
          <c:w val="0.36979450653076784"/>
          <c:h val="7.6681139647418475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957377326315425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4'!$G$4</c:f>
              <c:strCache>
                <c:ptCount val="1"/>
                <c:pt idx="0">
                  <c:v>Norden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D0-4D01-8638-5D206342DDF5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2D0-4D01-8638-5D206342DDF5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2D0-4D01-8638-5D206342DDF5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2D0-4D01-8638-5D206342DDF5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2D0-4D01-8638-5D206342DDF5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2D0-4D01-8638-5D206342DDF5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2D0-4D01-8638-5D206342DDF5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2D0-4D01-8638-5D206342DDF5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2D0-4D01-8638-5D206342DDF5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2D0-4D01-8638-5D206342DDF5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2D0-4D01-8638-5D206342DDF5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D0-4D01-8638-5D206342DDF5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D0-4D01-8638-5D206342DDF5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D0-4D01-8638-5D206342DDF5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D0-4D01-8638-5D206342DD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Övrigt***</c:v>
                </c:pt>
              </c:strCache>
            </c:strRef>
          </c:cat>
          <c:val>
            <c:numRef>
              <c:f>'Diagram 4'!$G$5:$G$10</c:f>
              <c:numCache>
                <c:formatCode>0%</c:formatCode>
                <c:ptCount val="6"/>
                <c:pt idx="0">
                  <c:v>0.15634550169934108</c:v>
                </c:pt>
                <c:pt idx="1">
                  <c:v>0.34</c:v>
                </c:pt>
                <c:pt idx="2">
                  <c:v>7.0000000000000007E-2</c:v>
                </c:pt>
                <c:pt idx="3">
                  <c:v>0.14000000000000001</c:v>
                </c:pt>
                <c:pt idx="4">
                  <c:v>0.12</c:v>
                </c:pt>
                <c:pt idx="5">
                  <c:v>0.17365449830065893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2D0-4D01-8638-5D206342DDF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466420959278492"/>
          <c:y val="0.4139304779818946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4'!$D$4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B4B-4B78-B66B-ACC8DA7B5DE1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B4B-4B78-B66B-ACC8DA7B5DE1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B4B-4B78-B66B-ACC8DA7B5DE1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B4B-4B78-B66B-ACC8DA7B5DE1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B4B-4B78-B66B-ACC8DA7B5DE1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B4B-4B78-B66B-ACC8DA7B5DE1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B4B-4B78-B66B-ACC8DA7B5DE1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B4B-4B78-B66B-ACC8DA7B5DE1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B4B-4B78-B66B-ACC8DA7B5DE1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B4B-4B78-B66B-ACC8DA7B5DE1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B4B-4B78-B66B-ACC8DA7B5DE1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4B-4B78-B66B-ACC8DA7B5DE1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4B-4B78-B66B-ACC8DA7B5DE1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4B-4B78-B66B-ACC8DA7B5DE1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4B-4B78-B66B-ACC8DA7B5DE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4'!$D$15:$D$20</c:f>
              <c:numCache>
                <c:formatCode>0%</c:formatCode>
                <c:ptCount val="6"/>
                <c:pt idx="0">
                  <c:v>0.4556160349154354</c:v>
                </c:pt>
                <c:pt idx="1">
                  <c:v>8.560980812137603E-2</c:v>
                </c:pt>
                <c:pt idx="2">
                  <c:v>3.8535943405297451E-2</c:v>
                </c:pt>
                <c:pt idx="3">
                  <c:v>0.27291690996300672</c:v>
                </c:pt>
                <c:pt idx="4">
                  <c:v>4.1472267656444975E-2</c:v>
                </c:pt>
                <c:pt idx="5">
                  <c:v>0.10584903593843946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B4B-4B78-B66B-ACC8DA7B5D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9850692870942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F82-4394-A48A-326735D36A5B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F82-4394-A48A-326735D36A5B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F82-4394-A48A-326735D36A5B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F82-4394-A48A-326735D36A5B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F82-4394-A48A-326735D36A5B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F82-4394-A48A-326735D36A5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F82-4394-A48A-326735D36A5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F82-4394-A48A-326735D36A5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F82-4394-A48A-326735D36A5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F82-4394-A48A-326735D36A5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F82-4394-A48A-326735D36A5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82-4394-A48A-326735D36A5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82-4394-A48A-326735D36A5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82-4394-A48A-326735D36A5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82-4394-A48A-326735D36A5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4'!$E$15:$E$20</c:f>
              <c:numCache>
                <c:formatCode>0%</c:formatCode>
                <c:ptCount val="6"/>
                <c:pt idx="0">
                  <c:v>9.7148532082900516E-2</c:v>
                </c:pt>
                <c:pt idx="1">
                  <c:v>0.35196395271510605</c:v>
                </c:pt>
                <c:pt idx="2">
                  <c:v>0.1358491507345051</c:v>
                </c:pt>
                <c:pt idx="3">
                  <c:v>0.23599428269514866</c:v>
                </c:pt>
                <c:pt idx="4">
                  <c:v>0.10088529424519548</c:v>
                </c:pt>
                <c:pt idx="5">
                  <c:v>7.8158787527144183E-2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82-4394-A48A-326735D36A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0247757479243"/>
          <c:y val="0.42985059913030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4'!$F$4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E46-4B03-806C-1D2F2DB698DC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E46-4B03-806C-1D2F2DB698DC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E46-4B03-806C-1D2F2DB698DC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E46-4B03-806C-1D2F2DB698DC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E46-4B03-806C-1D2F2DB698DC}"/>
              </c:ext>
            </c:extLst>
          </c:dPt>
          <c:dPt>
            <c:idx val="5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1E46-4B03-806C-1D2F2DB698DC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E46-4B03-806C-1D2F2DB698DC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E46-4B03-806C-1D2F2DB698DC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E46-4B03-806C-1D2F2DB698DC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1E46-4B03-806C-1D2F2DB698DC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1E46-4B03-806C-1D2F2DB698DC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6-4B03-806C-1D2F2DB698DC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46-4B03-806C-1D2F2DB698DC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46-4B03-806C-1D2F2DB698D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46-4B03-806C-1D2F2DB698DC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46-4B03-806C-1D2F2DB698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4'!$F$15:$F$20</c:f>
              <c:numCache>
                <c:formatCode>0%</c:formatCode>
                <c:ptCount val="6"/>
                <c:pt idx="0">
                  <c:v>0.24952864301472136</c:v>
                </c:pt>
                <c:pt idx="1">
                  <c:v>0.44191517335489572</c:v>
                </c:pt>
                <c:pt idx="2">
                  <c:v>5.8946520588511943E-2</c:v>
                </c:pt>
                <c:pt idx="3">
                  <c:v>0.22264298174091235</c:v>
                </c:pt>
                <c:pt idx="4">
                  <c:v>0</c:v>
                </c:pt>
                <c:pt idx="5">
                  <c:v>2.6966681300958667E-2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E46-4B03-806C-1D2F2DB698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31392092909057"/>
          <c:y val="0.4298508958629350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4'!$G$4</c:f>
              <c:strCache>
                <c:ptCount val="1"/>
                <c:pt idx="0">
                  <c:v>Norden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AB7-4D98-B77C-5399C4D30DA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AB7-4D98-B77C-5399C4D30DA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AB7-4D98-B77C-5399C4D30DA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AB7-4D98-B77C-5399C4D30DA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AB7-4D98-B77C-5399C4D30DA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AB7-4D98-B77C-5399C4D30DA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AB7-4D98-B77C-5399C4D30DA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AB7-4D98-B77C-5399C4D30DA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AB7-4D98-B77C-5399C4D30DA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AB7-4D98-B77C-5399C4D30DA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AB7-4D98-B77C-5399C4D30DA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7-4D98-B77C-5399C4D30DA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7-4D98-B77C-5399C4D30DA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B7-4D98-B77C-5399C4D30DA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B7-4D98-B77C-5399C4D30DA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4'!$G$15:$G$20</c:f>
              <c:numCache>
                <c:formatCode>0%</c:formatCode>
                <c:ptCount val="6"/>
                <c:pt idx="0">
                  <c:v>0.29692179425703408</c:v>
                </c:pt>
                <c:pt idx="1">
                  <c:v>0.24362889479609015</c:v>
                </c:pt>
                <c:pt idx="2">
                  <c:v>8.5664977197274964E-2</c:v>
                </c:pt>
                <c:pt idx="3">
                  <c:v>0.25689655267286543</c:v>
                </c:pt>
                <c:pt idx="4">
                  <c:v>5.480297212668922E-2</c:v>
                </c:pt>
                <c:pt idx="5">
                  <c:v>6.2084808950046172E-2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AB7-4D98-B77C-5399C4D30DA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 UTLÄNDSKA KÖPARE (2025H1)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2'!$C$3</c:f>
              <c:strCache>
                <c:ptCount val="1"/>
                <c:pt idx="0">
                  <c:v>Utländska köpare</c:v>
                </c:pt>
              </c:strCache>
            </c:strRef>
          </c:tx>
          <c:spPr>
            <a:solidFill>
              <a:srgbClr val="1C54F4"/>
            </a:solidFill>
            <a:ln>
              <a:noFill/>
            </a:ln>
          </c:spPr>
          <c:invertIfNegative val="0"/>
          <c:cat>
            <c:strRef>
              <c:f>'Diagram 2'!$B$4:$B$8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2'!$C$4:$C$8</c:f>
              <c:numCache>
                <c:formatCode>0%</c:formatCode>
                <c:ptCount val="5"/>
                <c:pt idx="0">
                  <c:v>0.19</c:v>
                </c:pt>
                <c:pt idx="1">
                  <c:v>0.13</c:v>
                </c:pt>
                <c:pt idx="2">
                  <c:v>0.66</c:v>
                </c:pt>
                <c:pt idx="3">
                  <c:v>0.51</c:v>
                </c:pt>
                <c:pt idx="4">
                  <c:v>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2-43D4-9C81-D6060120B986}"/>
            </c:ext>
          </c:extLst>
        </c:ser>
        <c:ser>
          <c:idx val="1"/>
          <c:order val="1"/>
          <c:tx>
            <c:strRef>
              <c:f>'Diagram 2'!$D$3</c:f>
              <c:strCache>
                <c:ptCount val="1"/>
                <c:pt idx="0">
                  <c:v>Inhemska köpare</c:v>
                </c:pt>
              </c:strCache>
            </c:strRef>
          </c:tx>
          <c:spPr>
            <a:solidFill>
              <a:srgbClr val="4D93FF"/>
            </a:solidFill>
            <a:ln>
              <a:noFill/>
            </a:ln>
          </c:spPr>
          <c:invertIfNegative val="0"/>
          <c:cat>
            <c:strRef>
              <c:f>'Diagram 2'!$B$4:$B$8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2'!$D$4:$D$8</c:f>
              <c:numCache>
                <c:formatCode>0%</c:formatCode>
                <c:ptCount val="5"/>
                <c:pt idx="0">
                  <c:v>0.81</c:v>
                </c:pt>
                <c:pt idx="1">
                  <c:v>0.87</c:v>
                </c:pt>
                <c:pt idx="2">
                  <c:v>0.33999999999999997</c:v>
                </c:pt>
                <c:pt idx="3">
                  <c:v>0.49</c:v>
                </c:pt>
                <c:pt idx="4">
                  <c:v>0.67999999999999994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72-43D4-9C81-D6060120B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448701811901766"/>
          <c:y val="0.88489518231338959"/>
          <c:w val="0.59333079647571929"/>
          <c:h val="8.2508369416147129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</a:t>
            </a:r>
            <a:r>
              <a:rPr lang="sv-SE" baseline="0">
                <a:solidFill>
                  <a:srgbClr val="4A4A4D"/>
                </a:solidFill>
              </a:rPr>
              <a:t> </a:t>
            </a:r>
            <a:r>
              <a:rPr lang="sv-SE">
                <a:solidFill>
                  <a:srgbClr val="4A4A4D"/>
                </a:solidFill>
              </a:rPr>
              <a:t>NOTERADE FASTIGHETSBOLAG PÅ KÖPSIDAN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'Diagram 3'!$C$3:$D$3</c:f>
              <c:strCache>
                <c:ptCount val="1"/>
                <c:pt idx="0">
                  <c:v>2025H1</c:v>
                </c:pt>
              </c:strCache>
            </c:strRef>
          </c:tx>
          <c:spPr>
            <a:solidFill>
              <a:srgbClr val="000759"/>
            </a:solidFill>
          </c:spPr>
          <c:invertIfNegative val="0"/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3'!$C$5:$C$9</c:f>
              <c:numCache>
                <c:formatCode>0%</c:formatCode>
                <c:ptCount val="5"/>
                <c:pt idx="0">
                  <c:v>0.22</c:v>
                </c:pt>
                <c:pt idx="1">
                  <c:v>0.107</c:v>
                </c:pt>
                <c:pt idx="2">
                  <c:v>0.19</c:v>
                </c:pt>
                <c:pt idx="3">
                  <c:v>4.1931105128994964E-2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C3-4F26-BFA3-D725055E8D40}"/>
            </c:ext>
          </c:extLst>
        </c:ser>
        <c:ser>
          <c:idx val="0"/>
          <c:order val="1"/>
          <c:tx>
            <c:strRef>
              <c:f>'Diagram 3'!$E$3:$F$3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C54F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AB7-433D-B508-C793FA9D3E2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AB7-433D-B508-C793FA9D3E2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AB7-433D-B508-C793FA9D3E2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AB7-433D-B508-C793FA9D3E2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AB7-433D-B508-C793FA9D3E2D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3'!$E$5:$E$9</c:f>
              <c:numCache>
                <c:formatCode>0%</c:formatCode>
                <c:ptCount val="5"/>
                <c:pt idx="0">
                  <c:v>0.28566506629893978</c:v>
                </c:pt>
                <c:pt idx="1">
                  <c:v>0.11854804177633457</c:v>
                </c:pt>
                <c:pt idx="2">
                  <c:v>0.11451246899135957</c:v>
                </c:pt>
                <c:pt idx="3">
                  <c:v>0.20176250292885475</c:v>
                </c:pt>
                <c:pt idx="4">
                  <c:v>0.26232174508027933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7-433D-B508-C793FA9D3E2D}"/>
            </c:ext>
          </c:extLst>
        </c:ser>
        <c:ser>
          <c:idx val="1"/>
          <c:order val="2"/>
          <c:tx>
            <c:strRef>
              <c:f>'Diagram 3'!$G$3:$H$3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4D93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6D4-43BB-89EC-88FB2008180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6D4-43BB-89EC-88FB2008180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6D4-43BB-89EC-88FB2008180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66D4-43BB-89EC-88FB2008180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66D4-43BB-89EC-88FB20081802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3'!$G$5:$G$9</c:f>
              <c:numCache>
                <c:formatCode>0%</c:formatCode>
                <c:ptCount val="5"/>
                <c:pt idx="0">
                  <c:v>8.8316668518182401E-2</c:v>
                </c:pt>
                <c:pt idx="1">
                  <c:v>6.5714200165742184E-2</c:v>
                </c:pt>
                <c:pt idx="2">
                  <c:v>4.3024878726230405E-2</c:v>
                </c:pt>
                <c:pt idx="3">
                  <c:v>9.028549054691087E-3</c:v>
                </c:pt>
                <c:pt idx="4">
                  <c:v>5.4227329858890394E-2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7-433D-B508-C793FA9D3E2D}"/>
            </c:ext>
          </c:extLst>
        </c:ser>
        <c:ser>
          <c:idx val="2"/>
          <c:order val="3"/>
          <c:tx>
            <c:strRef>
              <c:f>'Diagram 3'!$I$3:$J$3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3E6FF"/>
            </a:solidFill>
          </c:spPr>
          <c:invertIfNegative val="0"/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3'!$I$5:$I$9</c:f>
              <c:numCache>
                <c:formatCode>0%</c:formatCode>
                <c:ptCount val="5"/>
                <c:pt idx="0">
                  <c:v>0.16</c:v>
                </c:pt>
                <c:pt idx="1">
                  <c:v>5.4015748168549205E-2</c:v>
                </c:pt>
                <c:pt idx="2">
                  <c:v>1.8200132574270906E-2</c:v>
                </c:pt>
                <c:pt idx="3">
                  <c:v>3.3340078385733551E-2</c:v>
                </c:pt>
                <c:pt idx="4">
                  <c:v>8.5054561625859351E-2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BBB-4599-9CD8-C4A1C4F5A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5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37691772141309876"/>
          <c:y val="0.89404896191090566"/>
          <c:w val="0.26054549597460652"/>
          <c:h val="7.5211549350931134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rgbClr val="4A4A4D"/>
                </a:solidFill>
              </a:defRPr>
            </a:pPr>
            <a:r>
              <a:rPr lang="sv-SE">
                <a:solidFill>
                  <a:srgbClr val="4A4A4D"/>
                </a:solidFill>
              </a:rPr>
              <a:t>ANDELEN NOTERADE FASTIGHETSBOLAG PÅ SÄLJSIDAN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6909998155714"/>
          <c:y val="0.23310524375042244"/>
          <c:w val="0.86543248050530241"/>
          <c:h val="0.5504924117008416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'Diagram 3'!$C$3:$D$3</c:f>
              <c:strCache>
                <c:ptCount val="1"/>
                <c:pt idx="0">
                  <c:v>2025H1</c:v>
                </c:pt>
              </c:strCache>
            </c:strRef>
          </c:tx>
          <c:spPr>
            <a:solidFill>
              <a:srgbClr val="000759"/>
            </a:solidFill>
          </c:spPr>
          <c:invertIfNegative val="0"/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3'!$D$5:$D$9</c:f>
              <c:numCache>
                <c:formatCode>0%</c:formatCode>
                <c:ptCount val="5"/>
                <c:pt idx="0">
                  <c:v>0.17</c:v>
                </c:pt>
                <c:pt idx="1">
                  <c:v>0</c:v>
                </c:pt>
                <c:pt idx="2">
                  <c:v>0.23</c:v>
                </c:pt>
                <c:pt idx="3">
                  <c:v>4.9810372939359795E-3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5D-4C0B-A489-4F7C7B1C2006}"/>
            </c:ext>
          </c:extLst>
        </c:ser>
        <c:ser>
          <c:idx val="0"/>
          <c:order val="1"/>
          <c:tx>
            <c:strRef>
              <c:f>'Diagram 3'!$E$3:$F$3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C54F4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7EF-4CFA-89CD-07BF2169BFF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7EF-4CFA-89CD-07BF2169BFF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47EF-4CFA-89CD-07BF2169BFF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47EF-4CFA-89CD-07BF2169BFF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47EF-4CFA-89CD-07BF2169BFFF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3'!$F$5:$F$9</c:f>
              <c:numCache>
                <c:formatCode>0%</c:formatCode>
                <c:ptCount val="5"/>
                <c:pt idx="0">
                  <c:v>0.39051584268341138</c:v>
                </c:pt>
                <c:pt idx="1">
                  <c:v>0.20408089213326155</c:v>
                </c:pt>
                <c:pt idx="2">
                  <c:v>0.14562598523796039</c:v>
                </c:pt>
                <c:pt idx="3">
                  <c:v>0.14615824359357801</c:v>
                </c:pt>
                <c:pt idx="4">
                  <c:v>0.32905249071027148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EF-4CFA-89CD-07BF2169BFFF}"/>
            </c:ext>
          </c:extLst>
        </c:ser>
        <c:ser>
          <c:idx val="1"/>
          <c:order val="2"/>
          <c:tx>
            <c:strRef>
              <c:f>'Diagram 3'!$G$3:$H$3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4D93FF"/>
            </a:solidFill>
            <a:ln w="1905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FAB-40A7-B48C-522A32DC739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FAB-40A7-B48C-522A32DC739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FAB-40A7-B48C-522A32DC739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FAB-40A7-B48C-522A32DC7397}"/>
              </c:ext>
            </c:extLst>
          </c:dPt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3'!$H$5:$H$9</c:f>
              <c:numCache>
                <c:formatCode>0%</c:formatCode>
                <c:ptCount val="5"/>
                <c:pt idx="0">
                  <c:v>0.33373296944805247</c:v>
                </c:pt>
                <c:pt idx="1">
                  <c:v>7.6396858076469731E-2</c:v>
                </c:pt>
                <c:pt idx="2">
                  <c:v>8.7669102593513071E-2</c:v>
                </c:pt>
                <c:pt idx="3">
                  <c:v>0</c:v>
                </c:pt>
                <c:pt idx="4">
                  <c:v>0.15191470655471057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EF-4CFA-89CD-07BF2169BFFF}"/>
            </c:ext>
          </c:extLst>
        </c:ser>
        <c:ser>
          <c:idx val="2"/>
          <c:order val="3"/>
          <c:tx>
            <c:strRef>
              <c:f>'Diagram 3'!$I$3:$J$3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C3E6FF"/>
            </a:solidFill>
          </c:spPr>
          <c:invertIfNegative val="0"/>
          <c:cat>
            <c:strRef>
              <c:f>'Diagram 3'!$B$5:$B$9</c:f>
              <c:strCache>
                <c:ptCount val="5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  <c:pt idx="4">
                  <c:v>Norden</c:v>
                </c:pt>
              </c:strCache>
            </c:strRef>
          </c:cat>
          <c:val>
            <c:numRef>
              <c:f>'Diagram 3'!$J$5:$J$9</c:f>
              <c:numCache>
                <c:formatCode>0%</c:formatCode>
                <c:ptCount val="5"/>
                <c:pt idx="0">
                  <c:v>0.31</c:v>
                </c:pt>
                <c:pt idx="1">
                  <c:v>2.2120919520008445E-2</c:v>
                </c:pt>
                <c:pt idx="2">
                  <c:v>0.12850073500025078</c:v>
                </c:pt>
                <c:pt idx="3">
                  <c:v>9.4762355646752835E-3</c:v>
                </c:pt>
                <c:pt idx="4">
                  <c:v>0.14967830880077915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2DE-4279-913C-C0DAA69CB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754048"/>
        <c:axId val="635760712"/>
      </c:barChart>
      <c:catAx>
        <c:axId val="6357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D3451"/>
            </a:solidFill>
            <a:prstDash val="solid"/>
          </a:ln>
        </c:spPr>
        <c:crossAx val="635760712"/>
        <c:crosses val="autoZero"/>
        <c:auto val="1"/>
        <c:lblAlgn val="ctr"/>
        <c:lblOffset val="100"/>
        <c:noMultiLvlLbl val="0"/>
      </c:catAx>
      <c:valAx>
        <c:axId val="635760712"/>
        <c:scaling>
          <c:orientation val="minMax"/>
          <c:max val="0.35000000000000003"/>
        </c:scaling>
        <c:delete val="0"/>
        <c:axPos val="l"/>
        <c:majorGridlines>
          <c:spPr>
            <a:ln w="6350" cap="flat" cmpd="sng" algn="ctr">
              <a:solidFill>
                <a:srgbClr val="0D3451">
                  <a:alpha val="46000"/>
                </a:srgbClr>
              </a:solidFill>
              <a:prstDash val="dash"/>
              <a:round/>
              <a:headEnd type="none" w="med" len="med"/>
              <a:tailEnd type="none" w="med" len="med"/>
            </a:ln>
          </c:spPr>
        </c:majorGridlines>
        <c:numFmt formatCode="0%" sourceLinked="0"/>
        <c:majorTickMark val="cross"/>
        <c:minorTickMark val="none"/>
        <c:tickLblPos val="nextTo"/>
        <c:spPr>
          <a:ln w="6350">
            <a:solidFill>
              <a:srgbClr val="0D3451"/>
            </a:solidFill>
            <a:prstDash val="solid"/>
          </a:ln>
        </c:spPr>
        <c:txPr>
          <a:bodyPr/>
          <a:lstStyle/>
          <a:p>
            <a:pPr>
              <a:defRPr>
                <a:solidFill>
                  <a:srgbClr val="4A4A4D"/>
                </a:solidFill>
              </a:defRPr>
            </a:pPr>
            <a:endParaRPr lang="sv-SE"/>
          </a:p>
        </c:txPr>
        <c:crossAx val="63575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91772141309876"/>
          <c:y val="0.88489518201246209"/>
          <c:w val="0.26054549597460652"/>
          <c:h val="7.5244546629573181E-2"/>
        </c:manualLayout>
      </c:layout>
      <c:overlay val="1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/>
        <a:lstStyle/>
        <a:p>
          <a:pPr>
            <a:defRPr>
              <a:solidFill>
                <a:srgbClr val="4A4A4D"/>
              </a:solidFill>
            </a:defRPr>
          </a:pPr>
          <a:endParaRPr lang="sv-SE"/>
        </a:p>
      </c:txPr>
    </c:legend>
    <c:plotVisOnly val="1"/>
    <c:dispBlanksAs val="gap"/>
    <c:showDLblsOverMax val="0"/>
  </c:chart>
  <c:spPr>
    <a:noFill/>
    <a:ln w="6350" cap="flat" cmpd="sng" algn="ctr">
      <a:noFill/>
      <a:prstDash val="solid"/>
      <a:miter lim="800000"/>
    </a:ln>
    <a:effectLst/>
    <a:extLst>
      <a:ext uri="{91240B29-F687-4F45-9708-019B960494DF}">
        <a14:hiddenLine xmlns:a14="http://schemas.microsoft.com/office/drawing/2010/main" w="6350" cap="flat" cmpd="sng" algn="ctr">
          <a:noFill/>
          <a:prstDash val="solid"/>
          <a:miter lim="800000"/>
        </a14:hiddenLine>
      </a:ext>
    </a:extLst>
  </c:spPr>
  <c:txPr>
    <a:bodyPr/>
    <a:lstStyle/>
    <a:p>
      <a:pPr>
        <a:defRPr sz="800">
          <a:solidFill>
            <a:srgbClr val="0D3451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086225129776864"/>
          <c:y val="0.4513352112410566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718348562143967"/>
          <c:y val="0.1657680735455905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4'!$C$4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71-4937-99F5-DC8CC1B5391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F71-4937-99F5-DC8CC1B5391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F71-4937-99F5-DC8CC1B5391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F71-4937-99F5-DC8CC1B5391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F71-4937-99F5-DC8CC1B5391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F71-4937-99F5-DC8CC1B5391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F71-4937-99F5-DC8CC1B5391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F71-4937-99F5-DC8CC1B5391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F71-4937-99F5-DC8CC1B5391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F71-4937-99F5-DC8CC1B5391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F71-4937-99F5-DC8CC1B5391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71-4937-99F5-DC8CC1B5391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71-4937-99F5-DC8CC1B5391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71-4937-99F5-DC8CC1B5391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71-4937-99F5-DC8CC1B53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4'!$B$15:$B$20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</c:v>
                </c:pt>
              </c:strCache>
            </c:strRef>
          </c:cat>
          <c:val>
            <c:numRef>
              <c:f>'Diagram 4'!$C$15:$C$20</c:f>
              <c:numCache>
                <c:formatCode>0%</c:formatCode>
                <c:ptCount val="6"/>
                <c:pt idx="0">
                  <c:v>0.25780041219669131</c:v>
                </c:pt>
                <c:pt idx="1">
                  <c:v>0.22573542173704125</c:v>
                </c:pt>
                <c:pt idx="2">
                  <c:v>0.12300471632038833</c:v>
                </c:pt>
                <c:pt idx="3">
                  <c:v>0.26971600507404858</c:v>
                </c:pt>
                <c:pt idx="4">
                  <c:v>8.2041037735585798E-2</c:v>
                </c:pt>
                <c:pt idx="5">
                  <c:v>4.1702406936244565E-2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F71-4937-99F5-DC8CC1B539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685366617637667E-2"/>
          <c:y val="0.16894010826331546"/>
          <c:w val="0.38812361890224939"/>
          <c:h val="0.68933566129271373"/>
        </c:manualLayout>
      </c:layout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52476683646276023"/>
          <c:y val="0.4139303939719564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04189988230457"/>
          <c:y val="0.13527836265753718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4'!$C$4</c:f>
              <c:strCache>
                <c:ptCount val="1"/>
                <c:pt idx="0">
                  <c:v>Sverige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6C-4419-B93A-C909EE208E3E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6C-4419-B93A-C909EE208E3E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6C-4419-B93A-C909EE208E3E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6C-4419-B93A-C909EE208E3E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6C-4419-B93A-C909EE208E3E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6C-4419-B93A-C909EE208E3E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6C-4419-B93A-C909EE208E3E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6C-4419-B93A-C909EE208E3E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6C-4419-B93A-C909EE208E3E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6C-4419-B93A-C909EE208E3E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16C-4419-B93A-C909EE208E3E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6C-4419-B93A-C909EE208E3E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6C-4419-B93A-C909EE208E3E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6C-4419-B93A-C909EE208E3E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6C-4419-B93A-C909EE208E3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Övrigt***</c:v>
                </c:pt>
              </c:strCache>
            </c:strRef>
          </c:cat>
          <c:val>
            <c:numRef>
              <c:f>'Diagram 4'!$C$5:$C$10</c:f>
              <c:numCache>
                <c:formatCode>0%</c:formatCode>
                <c:ptCount val="6"/>
                <c:pt idx="0">
                  <c:v>0.26509584528602681</c:v>
                </c:pt>
                <c:pt idx="1">
                  <c:v>0.1897032222141759</c:v>
                </c:pt>
                <c:pt idx="2">
                  <c:v>7.5515572646353085E-2</c:v>
                </c:pt>
                <c:pt idx="3">
                  <c:v>0.17330146481191863</c:v>
                </c:pt>
                <c:pt idx="4">
                  <c:v>0.19731150746286957</c:v>
                </c:pt>
                <c:pt idx="5">
                  <c:v>9.9072387578656135E-2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6C-4419-B93A-C909EE208E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13844325930088539"/>
          <c:w val="0.38410923126142432"/>
          <c:h val="0.73467101921171185"/>
        </c:manualLayout>
      </c:layout>
      <c:overlay val="0"/>
      <c:txPr>
        <a:bodyPr/>
        <a:lstStyle/>
        <a:p>
          <a:pPr rtl="0">
            <a:defRPr sz="800"/>
          </a:pPr>
          <a:endParaRPr lang="sv-SE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8744376659497595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4'!$D$4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14D-46A8-A84C-C26597501B0B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14D-46A8-A84C-C26597501B0B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14D-46A8-A84C-C26597501B0B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14D-46A8-A84C-C26597501B0B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14D-46A8-A84C-C26597501B0B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14D-46A8-A84C-C26597501B0B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F14D-46A8-A84C-C26597501B0B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F14D-46A8-A84C-C26597501B0B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F14D-46A8-A84C-C26597501B0B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F14D-46A8-A84C-C26597501B0B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F14D-46A8-A84C-C26597501B0B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D-46A8-A84C-C26597501B0B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D-46A8-A84C-C26597501B0B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4D-46A8-A84C-C26597501B0B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4D-46A8-A84C-C26597501B0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Övrigt***</c:v>
                </c:pt>
              </c:strCache>
            </c:strRef>
          </c:cat>
          <c:val>
            <c:numRef>
              <c:f>'Diagram 4'!$D$5:$D$10</c:f>
              <c:numCache>
                <c:formatCode>0%</c:formatCode>
                <c:ptCount val="6"/>
                <c:pt idx="0">
                  <c:v>0.28000000000000003</c:v>
                </c:pt>
                <c:pt idx="1">
                  <c:v>0.23</c:v>
                </c:pt>
                <c:pt idx="2">
                  <c:v>0.09</c:v>
                </c:pt>
                <c:pt idx="3">
                  <c:v>0.15000000000000002</c:v>
                </c:pt>
                <c:pt idx="4">
                  <c:v>0.09</c:v>
                </c:pt>
                <c:pt idx="5">
                  <c:v>0.16000000000000009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14D-46A8-A84C-C26597501B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7570804112535241"/>
          <c:y val="0.4218906489162682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4'!$E$4</c:f>
              <c:strCache>
                <c:ptCount val="1"/>
                <c:pt idx="0">
                  <c:v>Finland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9A8-4E4A-B058-CFA6E650EF16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9A8-4E4A-B058-CFA6E650EF16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9A8-4E4A-B058-CFA6E650EF16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9A8-4E4A-B058-CFA6E650EF16}"/>
              </c:ext>
            </c:extLst>
          </c:dPt>
          <c:dPt>
            <c:idx val="4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9A8-4E4A-B058-CFA6E650EF16}"/>
              </c:ext>
            </c:extLst>
          </c:dPt>
          <c:dPt>
            <c:idx val="5"/>
            <c:bubble3D val="0"/>
            <c:spPr>
              <a:solidFill>
                <a:srgbClr val="5664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9A8-4E4A-B058-CFA6E650EF16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9A8-4E4A-B058-CFA6E650EF16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9A8-4E4A-B058-CFA6E650EF16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9A8-4E4A-B058-CFA6E650EF16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39A8-4E4A-B058-CFA6E650EF16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39A8-4E4A-B058-CFA6E650EF16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8-4E4A-B058-CFA6E650EF16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A8-4E4A-B058-CFA6E650EF16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A8-4E4A-B058-CFA6E650EF16}"/>
                </c:ext>
              </c:extLst>
            </c:dLbl>
            <c:dLbl>
              <c:idx val="5"/>
              <c:layout>
                <c:manualLayout>
                  <c:x val="-2.7390565684763052E-3"/>
                  <c:y val="-7.55395158938466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A8-4E4A-B058-CFA6E650EF1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Övrigt***</c:v>
                </c:pt>
              </c:strCache>
            </c:strRef>
          </c:cat>
          <c:val>
            <c:numRef>
              <c:f>'Diagram 4'!$E$5:$E$10</c:f>
              <c:numCache>
                <c:formatCode>0%</c:formatCode>
                <c:ptCount val="6"/>
                <c:pt idx="0">
                  <c:v>0.21</c:v>
                </c:pt>
                <c:pt idx="1">
                  <c:v>7.9872077798327723E-2</c:v>
                </c:pt>
                <c:pt idx="2">
                  <c:v>0.15</c:v>
                </c:pt>
                <c:pt idx="3">
                  <c:v>0.1</c:v>
                </c:pt>
                <c:pt idx="4">
                  <c:v>0.19</c:v>
                </c:pt>
                <c:pt idx="5">
                  <c:v>0.27012792220167225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A8-4E4A-B058-CFA6E650EF1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25611290125712971"/>
          <c:y val="0.405970202452238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20755182841944"/>
          <c:y val="0.13527814231554386"/>
          <c:w val="0.41805055273724456"/>
          <c:h val="0.69622302420530779"/>
        </c:manualLayout>
      </c:layout>
      <c:doughnutChart>
        <c:varyColors val="1"/>
        <c:ser>
          <c:idx val="0"/>
          <c:order val="0"/>
          <c:tx>
            <c:strRef>
              <c:f>'Diagram 4'!$F$4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6C0017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1C54F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84F-4E9C-8E72-BF9514C0C8C9}"/>
              </c:ext>
            </c:extLst>
          </c:dPt>
          <c:dPt>
            <c:idx val="1"/>
            <c:bubble3D val="0"/>
            <c:spPr>
              <a:solidFill>
                <a:srgbClr val="4D93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84F-4E9C-8E72-BF9514C0C8C9}"/>
              </c:ext>
            </c:extLst>
          </c:dPt>
          <c:dPt>
            <c:idx val="2"/>
            <c:bubble3D val="0"/>
            <c:spPr>
              <a:solidFill>
                <a:srgbClr val="C3E6F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84F-4E9C-8E72-BF9514C0C8C9}"/>
              </c:ext>
            </c:extLst>
          </c:dPt>
          <c:dPt>
            <c:idx val="3"/>
            <c:bubble3D val="0"/>
            <c:spPr>
              <a:solidFill>
                <a:srgbClr val="25408F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84F-4E9C-8E72-BF9514C0C8C9}"/>
              </c:ext>
            </c:extLst>
          </c:dPt>
          <c:dPt>
            <c:idx val="4"/>
            <c:bubble3D val="0"/>
            <c:spPr>
              <a:solidFill>
                <a:srgbClr val="9EA2A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84F-4E9C-8E72-BF9514C0C8C9}"/>
              </c:ext>
            </c:extLst>
          </c:dPt>
          <c:dPt>
            <c:idx val="5"/>
            <c:bubble3D val="0"/>
            <c:spPr>
              <a:solidFill>
                <a:srgbClr val="000759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84F-4E9C-8E72-BF9514C0C8C9}"/>
              </c:ext>
            </c:extLst>
          </c:dPt>
          <c:dPt>
            <c:idx val="6"/>
            <c:bubble3D val="0"/>
            <c:spPr>
              <a:solidFill>
                <a:srgbClr val="9F004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84F-4E9C-8E72-BF9514C0C8C9}"/>
              </c:ext>
            </c:extLst>
          </c:dPt>
          <c:dPt>
            <c:idx val="7"/>
            <c:bubble3D val="0"/>
            <c:spPr>
              <a:solidFill>
                <a:srgbClr val="A4D7DB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84F-4E9C-8E72-BF9514C0C8C9}"/>
              </c:ext>
            </c:extLst>
          </c:dPt>
          <c:dPt>
            <c:idx val="8"/>
            <c:bubble3D val="0"/>
            <c:spPr>
              <a:solidFill>
                <a:srgbClr val="B3D1C3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84F-4E9C-8E72-BF9514C0C8C9}"/>
              </c:ext>
            </c:extLst>
          </c:dPt>
          <c:dPt>
            <c:idx val="9"/>
            <c:bubble3D val="0"/>
            <c:spPr>
              <a:solidFill>
                <a:srgbClr val="DCDEE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84F-4E9C-8E72-BF9514C0C8C9}"/>
              </c:ext>
            </c:extLst>
          </c:dPt>
          <c:dPt>
            <c:idx val="10"/>
            <c:bubble3D val="0"/>
            <c:spPr>
              <a:solidFill>
                <a:srgbClr val="BEDCED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84F-4E9C-8E72-BF9514C0C8C9}"/>
              </c:ext>
            </c:extLst>
          </c:dPt>
          <c:dLbls>
            <c:dLbl>
              <c:idx val="0"/>
              <c:layout>
                <c:manualLayout>
                  <c:x val="-3.473638567798129E-4"/>
                  <c:y val="1.24307378244381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4F-4E9C-8E72-BF9514C0C8C9}"/>
                </c:ext>
              </c:extLst>
            </c:dLbl>
            <c:dLbl>
              <c:idx val="1"/>
              <c:layout>
                <c:manualLayout>
                  <c:x val="3.3002833138816834E-3"/>
                  <c:y val="-1.55701370662000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4F-4E9C-8E72-BF9514C0C8C9}"/>
                </c:ext>
              </c:extLst>
            </c:dLbl>
            <c:dLbl>
              <c:idx val="2"/>
              <c:layout>
                <c:manualLayout>
                  <c:x val="3.1397772559213053E-3"/>
                  <c:y val="-7.139472149314754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4F-4E9C-8E72-BF9514C0C8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4F-4E9C-8E72-BF9514C0C8C9}"/>
                </c:ext>
              </c:extLst>
            </c:dLbl>
            <c:dLbl>
              <c:idx val="5"/>
              <c:layout>
                <c:manualLayout>
                  <c:x val="1.5208008254050495E-3"/>
                  <c:y val="-5.26109456784225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4F-4E9C-8E72-BF9514C0C8C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'Diagram 4'!$B$5:$B$10</c:f>
              <c:strCache>
                <c:ptCount val="6"/>
                <c:pt idx="0">
                  <c:v>Kontor</c:v>
                </c:pt>
                <c:pt idx="1">
                  <c:v>Bostäder</c:v>
                </c:pt>
                <c:pt idx="2">
                  <c:v>Handel</c:v>
                </c:pt>
                <c:pt idx="3">
                  <c:v>Logistik*</c:v>
                </c:pt>
                <c:pt idx="4">
                  <c:v>Samhällsfastigheter**</c:v>
                </c:pt>
                <c:pt idx="5">
                  <c:v>Övrigt***</c:v>
                </c:pt>
              </c:strCache>
            </c:strRef>
          </c:cat>
          <c:val>
            <c:numRef>
              <c:f>'Diagram 4'!$F$5:$F$10</c:f>
              <c:numCache>
                <c:formatCode>0%</c:formatCode>
                <c:ptCount val="6"/>
                <c:pt idx="0">
                  <c:v>0.56073461309519068</c:v>
                </c:pt>
                <c:pt idx="1">
                  <c:v>0.10341444384481262</c:v>
                </c:pt>
                <c:pt idx="2">
                  <c:v>2.2496875520860583E-2</c:v>
                </c:pt>
                <c:pt idx="3">
                  <c:v>0.09</c:v>
                </c:pt>
                <c:pt idx="4">
                  <c:v>1.6075165812247931E-3</c:v>
                </c:pt>
                <c:pt idx="5">
                  <c:v>0.2257224972982915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84F-4E9C-8E72-BF9514C0C8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Open Sans" pitchFamily="2" charset="0"/>
          <a:ea typeface="Open Sans" pitchFamily="2" charset="0"/>
          <a:cs typeface="Open Sans" pitchFamily="2" charset="0"/>
        </a:defRPr>
      </a:pPr>
      <a:endParaRPr lang="sv-SE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64465</xdr:colOff>
      <xdr:row>11</xdr:row>
      <xdr:rowOff>141356</xdr:rowOff>
    </xdr:from>
    <xdr:to>
      <xdr:col>12</xdr:col>
      <xdr:colOff>256099</xdr:colOff>
      <xdr:row>30</xdr:row>
      <xdr:rowOff>19050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10</xdr:row>
      <xdr:rowOff>25400</xdr:rowOff>
    </xdr:from>
    <xdr:to>
      <xdr:col>9</xdr:col>
      <xdr:colOff>196850</xdr:colOff>
      <xdr:row>27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265043</xdr:colOff>
      <xdr:row>13</xdr:row>
      <xdr:rowOff>0</xdr:rowOff>
    </xdr:from>
    <xdr:to>
      <xdr:col>11</xdr:col>
      <xdr:colOff>147982</xdr:colOff>
      <xdr:row>31</xdr:row>
      <xdr:rowOff>91245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C0AB56E-3C62-4C15-9D49-080A84D23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265043</xdr:colOff>
      <xdr:row>32</xdr:row>
      <xdr:rowOff>0</xdr:rowOff>
    </xdr:from>
    <xdr:to>
      <xdr:col>11</xdr:col>
      <xdr:colOff>147982</xdr:colOff>
      <xdr:row>50</xdr:row>
      <xdr:rowOff>99527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666B181-4A1F-40E8-9746-74CACEF6A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310817</xdr:colOff>
      <xdr:row>12</xdr:row>
      <xdr:rowOff>104775</xdr:rowOff>
    </xdr:from>
    <xdr:to>
      <xdr:col>13</xdr:col>
      <xdr:colOff>428625</xdr:colOff>
      <xdr:row>23</xdr:row>
      <xdr:rowOff>6266</xdr:rowOff>
    </xdr:to>
    <xdr:graphicFrame macro="">
      <xdr:nvGraphicFramePr>
        <xdr:cNvPr id="8" name="Diagram 8">
          <a:extLst>
            <a:ext uri="{FF2B5EF4-FFF2-40B4-BE49-F238E27FC236}">
              <a16:creationId xmlns:a16="http://schemas.microsoft.com/office/drawing/2014/main" id="{961730D9-BBF3-453A-93FA-A41B281C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315058</xdr:colOff>
      <xdr:row>1</xdr:row>
      <xdr:rowOff>171449</xdr:rowOff>
    </xdr:from>
    <xdr:to>
      <xdr:col>13</xdr:col>
      <xdr:colOff>407377</xdr:colOff>
      <xdr:row>12</xdr:row>
      <xdr:rowOff>52386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F4EC3B-C5DD-46E5-8895-83D529FA91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257175</xdr:colOff>
      <xdr:row>1</xdr:row>
      <xdr:rowOff>171450</xdr:rowOff>
    </xdr:from>
    <xdr:to>
      <xdr:col>17</xdr:col>
      <xdr:colOff>190499</xdr:colOff>
      <xdr:row>12</xdr:row>
      <xdr:rowOff>52387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B2CDFB2-A648-45B9-8046-428430DE8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104775</xdr:colOff>
      <xdr:row>1</xdr:row>
      <xdr:rowOff>171450</xdr:rowOff>
    </xdr:from>
    <xdr:to>
      <xdr:col>20</xdr:col>
      <xdr:colOff>38099</xdr:colOff>
      <xdr:row>12</xdr:row>
      <xdr:rowOff>52387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F8EA4C-CBD6-4EA8-B290-628ABC86F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504825</xdr:colOff>
      <xdr:row>1</xdr:row>
      <xdr:rowOff>174960</xdr:rowOff>
    </xdr:from>
    <xdr:to>
      <xdr:col>22</xdr:col>
      <xdr:colOff>438149</xdr:colOff>
      <xdr:row>12</xdr:row>
      <xdr:rowOff>65923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0668FA5-9EDA-4F9D-B36D-BBA84E779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267028</xdr:colOff>
      <xdr:row>1</xdr:row>
      <xdr:rowOff>143670</xdr:rowOff>
    </xdr:from>
    <xdr:to>
      <xdr:col>25</xdr:col>
      <xdr:colOff>200352</xdr:colOff>
      <xdr:row>12</xdr:row>
      <xdr:rowOff>34633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594A61D6-CF0A-48ED-A2D7-5F8F07BA0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349492</xdr:colOff>
      <xdr:row>2</xdr:row>
      <xdr:rowOff>57150</xdr:rowOff>
    </xdr:from>
    <xdr:to>
      <xdr:col>23</xdr:col>
      <xdr:colOff>341530</xdr:colOff>
      <xdr:row>12</xdr:row>
      <xdr:rowOff>733</xdr:rowOff>
    </xdr:to>
    <xdr:sp macro="" textlink="">
      <xdr:nvSpPr>
        <xdr:cNvPr id="7" name="Rektangel 7">
          <a:extLst>
            <a:ext uri="{FF2B5EF4-FFF2-40B4-BE49-F238E27FC236}">
              <a16:creationId xmlns:a16="http://schemas.microsoft.com/office/drawing/2014/main" id="{9A69CE28-9A41-43AC-9FEB-65E74E396FF5}"/>
            </a:ext>
          </a:extLst>
        </xdr:cNvPr>
        <xdr:cNvSpPr/>
      </xdr:nvSpPr>
      <xdr:spPr>
        <a:xfrm>
          <a:off x="6218357" y="401515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8</xdr:col>
      <xdr:colOff>349491</xdr:colOff>
      <xdr:row>13</xdr:row>
      <xdr:rowOff>47625</xdr:rowOff>
    </xdr:from>
    <xdr:to>
      <xdr:col>23</xdr:col>
      <xdr:colOff>341529</xdr:colOff>
      <xdr:row>22</xdr:row>
      <xdr:rowOff>152400</xdr:rowOff>
    </xdr:to>
    <xdr:sp macro="" textlink="">
      <xdr:nvSpPr>
        <xdr:cNvPr id="9" name="Rektangel 9">
          <a:extLst>
            <a:ext uri="{FF2B5EF4-FFF2-40B4-BE49-F238E27FC236}">
              <a16:creationId xmlns:a16="http://schemas.microsoft.com/office/drawing/2014/main" id="{9C0AECF0-0CF8-4131-B5F1-10E1B0206070}"/>
            </a:ext>
          </a:extLst>
        </xdr:cNvPr>
        <xdr:cNvSpPr/>
      </xdr:nvSpPr>
      <xdr:spPr>
        <a:xfrm>
          <a:off x="6218356" y="2165106"/>
          <a:ext cx="9180000" cy="1555506"/>
        </a:xfrm>
        <a:prstGeom prst="rect">
          <a:avLst/>
        </a:prstGeom>
        <a:noFill/>
        <a:ln w="952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257175</xdr:colOff>
      <xdr:row>12</xdr:row>
      <xdr:rowOff>161925</xdr:rowOff>
    </xdr:from>
    <xdr:to>
      <xdr:col>17</xdr:col>
      <xdr:colOff>190499</xdr:colOff>
      <xdr:row>23</xdr:row>
      <xdr:rowOff>42862</xdr:rowOff>
    </xdr:to>
    <xdr:graphicFrame macro="">
      <xdr:nvGraphicFramePr>
        <xdr:cNvPr id="10" name="Diagram 10">
          <a:extLst>
            <a:ext uri="{FF2B5EF4-FFF2-40B4-BE49-F238E27FC236}">
              <a16:creationId xmlns:a16="http://schemas.microsoft.com/office/drawing/2014/main" id="{43832E39-3E7A-4555-A91E-96087B0F5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85725</xdr:colOff>
      <xdr:row>12</xdr:row>
      <xdr:rowOff>161925</xdr:rowOff>
    </xdr:from>
    <xdr:to>
      <xdr:col>20</xdr:col>
      <xdr:colOff>19049</xdr:colOff>
      <xdr:row>23</xdr:row>
      <xdr:rowOff>42862</xdr:rowOff>
    </xdr:to>
    <xdr:graphicFrame macro="">
      <xdr:nvGraphicFramePr>
        <xdr:cNvPr id="11" name="Diagram 11">
          <a:extLst>
            <a:ext uri="{FF2B5EF4-FFF2-40B4-BE49-F238E27FC236}">
              <a16:creationId xmlns:a16="http://schemas.microsoft.com/office/drawing/2014/main" id="{333EC88E-03BE-47DE-B29A-F8AF383A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523875</xdr:colOff>
      <xdr:row>12</xdr:row>
      <xdr:rowOff>171450</xdr:rowOff>
    </xdr:from>
    <xdr:to>
      <xdr:col>22</xdr:col>
      <xdr:colOff>457199</xdr:colOff>
      <xdr:row>23</xdr:row>
      <xdr:rowOff>52387</xdr:rowOff>
    </xdr:to>
    <xdr:graphicFrame macro="">
      <xdr:nvGraphicFramePr>
        <xdr:cNvPr id="12" name="Diagram 12">
          <a:extLst>
            <a:ext uri="{FF2B5EF4-FFF2-40B4-BE49-F238E27FC236}">
              <a16:creationId xmlns:a16="http://schemas.microsoft.com/office/drawing/2014/main" id="{EFCC13B1-DA75-48AE-8431-BA75E5A06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371475</xdr:colOff>
      <xdr:row>12</xdr:row>
      <xdr:rowOff>180975</xdr:rowOff>
    </xdr:from>
    <xdr:to>
      <xdr:col>25</xdr:col>
      <xdr:colOff>304799</xdr:colOff>
      <xdr:row>23</xdr:row>
      <xdr:rowOff>61912</xdr:rowOff>
    </xdr:to>
    <xdr:graphicFrame macro="">
      <xdr:nvGraphicFramePr>
        <xdr:cNvPr id="13" name="Diagram 13">
          <a:extLst>
            <a:ext uri="{FF2B5EF4-FFF2-40B4-BE49-F238E27FC236}">
              <a16:creationId xmlns:a16="http://schemas.microsoft.com/office/drawing/2014/main" id="{CE38BA78-8CD9-435B-B639-A234211EE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391354</xdr:colOff>
      <xdr:row>26</xdr:row>
      <xdr:rowOff>49282</xdr:rowOff>
    </xdr:from>
    <xdr:to>
      <xdr:col>26</xdr:col>
      <xdr:colOff>324678</xdr:colOff>
      <xdr:row>36</xdr:row>
      <xdr:rowOff>114921</xdr:rowOff>
    </xdr:to>
    <xdr:graphicFrame macro="">
      <xdr:nvGraphicFramePr>
        <xdr:cNvPr id="15" name="Diagram 13">
          <a:extLst>
            <a:ext uri="{FF2B5EF4-FFF2-40B4-BE49-F238E27FC236}">
              <a16:creationId xmlns:a16="http://schemas.microsoft.com/office/drawing/2014/main" id="{EC1C0380-3030-48DF-ABB7-03F6AA870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elles/Pangea%20Research/Inhouse%20research%20products/Pangea%20Research%20-%20Market%20Outlooks/Media/H1%202021/Attachmen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lliers.sharepoint.com/sites/SE-Research/Shared%20Documents/Research%20Nordics/Excel%20data/Transaction%20databases/Sweden/Media/Pressmeddelande%20H1%202025/Diagram%20(NO)%20-%20Colliers.xlsx" TargetMode="External"/><Relationship Id="rId1" Type="http://schemas.openxmlformats.org/officeDocument/2006/relationships/externalLinkPath" Target="Diagram%20(NO)%20-%20Colli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Chart 2"/>
      <sheetName val="Chart 3"/>
    </sheetNames>
    <sheetDataSet>
      <sheetData sheetId="0">
        <row r="3">
          <cell r="B3">
            <v>2008</v>
          </cell>
        </row>
      </sheetData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 1"/>
      <sheetName val="Chart 2"/>
      <sheetName val="Chart 3"/>
      <sheetName val="Chart 4"/>
    </sheetNames>
    <sheetDataSet>
      <sheetData sheetId="0"/>
      <sheetData sheetId="1"/>
      <sheetData sheetId="2"/>
      <sheetData sheetId="3">
        <row r="4">
          <cell r="C4" t="str">
            <v>Sverige</v>
          </cell>
          <cell r="D4" t="str">
            <v>Norge</v>
          </cell>
          <cell r="E4" t="str">
            <v>Finland</v>
          </cell>
          <cell r="F4" t="str">
            <v>Danmark</v>
          </cell>
          <cell r="G4" t="str">
            <v>Norden</v>
          </cell>
        </row>
        <row r="15">
          <cell r="B15" t="str">
            <v>Kontor</v>
          </cell>
          <cell r="C15">
            <v>0.25780041219669131</v>
          </cell>
          <cell r="D15">
            <v>0.4556160349154354</v>
          </cell>
          <cell r="E15">
            <v>9.7148532082900516E-2</v>
          </cell>
          <cell r="F15">
            <v>0.24952864301472136</v>
          </cell>
          <cell r="G15">
            <v>0.29692179425703408</v>
          </cell>
        </row>
        <row r="16">
          <cell r="B16" t="str">
            <v>Bolig</v>
          </cell>
          <cell r="C16">
            <v>0.22573542173704125</v>
          </cell>
          <cell r="D16">
            <v>8.560980812137603E-2</v>
          </cell>
          <cell r="E16">
            <v>0.35196395271510605</v>
          </cell>
          <cell r="F16">
            <v>0.44191517335489572</v>
          </cell>
          <cell r="G16">
            <v>0.24362889479609015</v>
          </cell>
        </row>
        <row r="17">
          <cell r="B17" t="str">
            <v>Handel</v>
          </cell>
          <cell r="C17">
            <v>0.12300471632038833</v>
          </cell>
          <cell r="D17">
            <v>3.8535943405297451E-2</v>
          </cell>
          <cell r="E17">
            <v>0.1358491507345051</v>
          </cell>
          <cell r="F17">
            <v>5.8946520588511943E-2</v>
          </cell>
          <cell r="G17">
            <v>8.5664977197274964E-2</v>
          </cell>
        </row>
        <row r="18">
          <cell r="B18" t="str">
            <v>Logistikk*</v>
          </cell>
          <cell r="C18">
            <v>0.26971600507404858</v>
          </cell>
          <cell r="D18">
            <v>0.27291690996300672</v>
          </cell>
          <cell r="E18">
            <v>0.23599428269514866</v>
          </cell>
          <cell r="F18">
            <v>0.22264298174091235</v>
          </cell>
          <cell r="G18">
            <v>0.25689655267286543</v>
          </cell>
        </row>
        <row r="19">
          <cell r="B19" t="str">
            <v>Offentlig sektor**</v>
          </cell>
          <cell r="C19">
            <v>8.2041037735585798E-2</v>
          </cell>
          <cell r="D19">
            <v>4.1472267656444975E-2</v>
          </cell>
          <cell r="E19">
            <v>0.10088529424519548</v>
          </cell>
          <cell r="F19" t="str">
            <v>-</v>
          </cell>
          <cell r="G19">
            <v>5.480297212668922E-2</v>
          </cell>
        </row>
        <row r="20">
          <cell r="B20" t="str">
            <v>Annet</v>
          </cell>
          <cell r="C20">
            <v>4.1702406936244565E-2</v>
          </cell>
          <cell r="D20">
            <v>0.10584903593843946</v>
          </cell>
          <cell r="E20">
            <v>7.8158787527144183E-2</v>
          </cell>
          <cell r="F20">
            <v>2.6966681300958667E-2</v>
          </cell>
          <cell r="G20">
            <v>6.2084808950046172E-2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Pange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BCE4EB"/>
      </a:accent1>
      <a:accent2>
        <a:srgbClr val="005B82"/>
      </a:accent2>
      <a:accent3>
        <a:srgbClr val="008191"/>
      </a:accent3>
      <a:accent4>
        <a:srgbClr val="91BAA3"/>
      </a:accent4>
      <a:accent5>
        <a:srgbClr val="0D3451"/>
      </a:accent5>
      <a:accent6>
        <a:srgbClr val="E4A00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Pangea">
    <a:dk1>
      <a:sysClr val="windowText" lastClr="000000"/>
    </a:dk1>
    <a:lt1>
      <a:sysClr val="window" lastClr="FFFFFF"/>
    </a:lt1>
    <a:dk2>
      <a:srgbClr val="58595B"/>
    </a:dk2>
    <a:lt2>
      <a:srgbClr val="D7E7E0"/>
    </a:lt2>
    <a:accent1>
      <a:srgbClr val="0D3451"/>
    </a:accent1>
    <a:accent2>
      <a:srgbClr val="005B82"/>
    </a:accent2>
    <a:accent3>
      <a:srgbClr val="008191"/>
    </a:accent3>
    <a:accent4>
      <a:srgbClr val="85CDDB"/>
    </a:accent4>
    <a:accent5>
      <a:srgbClr val="E0F5FF"/>
    </a:accent5>
    <a:accent6>
      <a:srgbClr val="D7E7E0"/>
    </a:accent6>
    <a:hlink>
      <a:srgbClr val="0563C1"/>
    </a:hlink>
    <a:folHlink>
      <a:srgbClr val="954F72"/>
    </a:folHlink>
  </a:clrScheme>
  <a:fontScheme name="Custom 15">
    <a:majorFont>
      <a:latin typeface="Rufina-Stencil-Alt-01-Bold"/>
      <a:ea typeface=""/>
      <a:cs typeface=""/>
    </a:majorFont>
    <a:minorFont>
      <a:latin typeface="Avenir LT Pro 65 Medium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5AE5-3681-4201-9C47-7143DB7FA925}">
  <sheetPr codeName="Sheet1"/>
  <dimension ref="B2:Y14"/>
  <sheetViews>
    <sheetView showGridLines="0" tabSelected="1" zoomScaleNormal="100" workbookViewId="0"/>
  </sheetViews>
  <sheetFormatPr defaultColWidth="9.140625" defaultRowHeight="12"/>
  <cols>
    <col min="1" max="1" width="4" style="3" customWidth="1"/>
    <col min="2" max="2" width="13.7109375" style="3" customWidth="1"/>
    <col min="3" max="15" width="7.28515625" style="3" customWidth="1"/>
    <col min="16" max="19" width="9.140625" style="3"/>
    <col min="20" max="20" width="7.5703125" style="3" bestFit="1" customWidth="1"/>
    <col min="21" max="21" width="9.140625" style="3"/>
    <col min="22" max="22" width="11.140625" style="3" bestFit="1" customWidth="1"/>
    <col min="23" max="23" width="59.140625" style="3" bestFit="1" customWidth="1"/>
    <col min="24" max="16384" width="9.140625" style="3"/>
  </cols>
  <sheetData>
    <row r="2" spans="2:25" s="2" customFormat="1" ht="21" customHeight="1">
      <c r="B2" s="1" t="s">
        <v>20</v>
      </c>
      <c r="P2" s="3"/>
      <c r="Q2" s="3"/>
      <c r="R2" s="3"/>
      <c r="S2" s="3"/>
      <c r="U2" s="52"/>
      <c r="V2" s="52"/>
      <c r="W2" s="52"/>
    </row>
    <row r="3" spans="2:25">
      <c r="B3" s="12" t="s">
        <v>12</v>
      </c>
      <c r="C3" s="13">
        <v>2008</v>
      </c>
      <c r="D3" s="13">
        <v>2009</v>
      </c>
      <c r="E3" s="13">
        <v>2010</v>
      </c>
      <c r="F3" s="13">
        <v>2011</v>
      </c>
      <c r="G3" s="13">
        <v>2012</v>
      </c>
      <c r="H3" s="13">
        <v>2013</v>
      </c>
      <c r="I3" s="13">
        <v>2014</v>
      </c>
      <c r="J3" s="13">
        <v>2015</v>
      </c>
      <c r="K3" s="13">
        <v>2016</v>
      </c>
      <c r="L3" s="13">
        <v>2017</v>
      </c>
      <c r="M3" s="13">
        <v>2018</v>
      </c>
      <c r="N3" s="13">
        <v>2019</v>
      </c>
      <c r="O3" s="13">
        <v>2020</v>
      </c>
      <c r="P3" s="13">
        <v>2021</v>
      </c>
      <c r="Q3" s="13">
        <v>2022</v>
      </c>
      <c r="R3" s="13">
        <v>2023</v>
      </c>
      <c r="S3" s="13">
        <v>2024</v>
      </c>
      <c r="T3" s="13" t="s">
        <v>21</v>
      </c>
      <c r="U3" s="54"/>
      <c r="V3" s="53"/>
      <c r="W3" s="53"/>
    </row>
    <row r="4" spans="2:25">
      <c r="B4" s="7" t="s">
        <v>1</v>
      </c>
      <c r="C4" s="8">
        <v>18.085807958477506</v>
      </c>
      <c r="D4" s="8">
        <v>6.5967991522491367</v>
      </c>
      <c r="E4" s="8">
        <v>11.505190311418685</v>
      </c>
      <c r="F4" s="8">
        <v>10.657439446366782</v>
      </c>
      <c r="G4" s="8">
        <v>13.079584775086506</v>
      </c>
      <c r="H4" s="8">
        <v>10.653889515219843</v>
      </c>
      <c r="I4" s="8">
        <v>15.913865546218489</v>
      </c>
      <c r="J4" s="8">
        <v>15.417106652587115</v>
      </c>
      <c r="K4" s="8">
        <v>22.0756492370217</v>
      </c>
      <c r="L4" s="8">
        <v>15.4887755102041</v>
      </c>
      <c r="M4" s="8">
        <v>15.230893971453625</v>
      </c>
      <c r="N4" s="8">
        <v>22.10122564171667</v>
      </c>
      <c r="O4" s="8">
        <v>18.027400812508382</v>
      </c>
      <c r="P4" s="8">
        <v>34.992897623968325</v>
      </c>
      <c r="Q4" s="8">
        <v>19.332217155099205</v>
      </c>
      <c r="R4" s="8">
        <v>7.6426149681224693</v>
      </c>
      <c r="S4" s="8">
        <v>11.7</v>
      </c>
      <c r="T4" s="8">
        <v>6.5973687684699351</v>
      </c>
      <c r="U4" s="112"/>
      <c r="V4" s="113"/>
      <c r="W4" s="113"/>
      <c r="X4" s="2"/>
    </row>
    <row r="5" spans="2:25">
      <c r="B5" s="7" t="s">
        <v>2</v>
      </c>
      <c r="C5" s="8">
        <v>3.0639103303463169</v>
      </c>
      <c r="D5" s="8">
        <v>1.4225297962322188</v>
      </c>
      <c r="E5" s="8">
        <v>5.4712684470469952</v>
      </c>
      <c r="F5" s="8">
        <v>4.0487386508147765</v>
      </c>
      <c r="G5" s="8">
        <v>6.5294117647058831</v>
      </c>
      <c r="H5" s="8">
        <v>4.6606538895152205</v>
      </c>
      <c r="I5" s="8">
        <v>6.0840707964601775</v>
      </c>
      <c r="J5" s="8">
        <v>12.5</v>
      </c>
      <c r="K5" s="8">
        <v>7.5742641744667782</v>
      </c>
      <c r="L5" s="8">
        <v>8.5106382978723403</v>
      </c>
      <c r="M5" s="8">
        <v>9.8120771506458642</v>
      </c>
      <c r="N5" s="8">
        <v>9.7912433704894415</v>
      </c>
      <c r="O5" s="8">
        <v>9.334299733195623</v>
      </c>
      <c r="P5" s="8">
        <v>15.846994156607643</v>
      </c>
      <c r="Q5" s="8">
        <v>10.41164314381003</v>
      </c>
      <c r="R5" s="8">
        <v>3.8425991227214285</v>
      </c>
      <c r="S5" s="8">
        <v>6.5</v>
      </c>
      <c r="T5" s="116">
        <v>2.75</v>
      </c>
      <c r="U5" s="55"/>
      <c r="V5" s="53"/>
      <c r="W5" s="114"/>
      <c r="X5" s="2"/>
    </row>
    <row r="6" spans="2:25">
      <c r="B6" s="7" t="s">
        <v>0</v>
      </c>
      <c r="C6" s="8">
        <v>4.0999999999999996</v>
      </c>
      <c r="D6" s="8">
        <v>1.8</v>
      </c>
      <c r="E6" s="8">
        <v>2.4</v>
      </c>
      <c r="F6" s="8">
        <v>1.8</v>
      </c>
      <c r="G6" s="8">
        <v>2.1</v>
      </c>
      <c r="H6" s="8">
        <v>1.9</v>
      </c>
      <c r="I6" s="8">
        <v>4</v>
      </c>
      <c r="J6" s="8">
        <v>6</v>
      </c>
      <c r="K6" s="8">
        <v>7.406200000000001</v>
      </c>
      <c r="L6" s="8">
        <v>9.9</v>
      </c>
      <c r="M6" s="8">
        <v>9.434724000000001</v>
      </c>
      <c r="N6" s="8">
        <v>6.577201500000001</v>
      </c>
      <c r="O6" s="8">
        <v>5.9984078171333328</v>
      </c>
      <c r="P6" s="8">
        <v>7.497389726583978</v>
      </c>
      <c r="Q6" s="8">
        <v>8</v>
      </c>
      <c r="R6" s="8">
        <v>2.8341859999999999</v>
      </c>
      <c r="S6" s="8">
        <v>2.6</v>
      </c>
      <c r="T6" s="116">
        <v>1.85</v>
      </c>
      <c r="U6" s="55"/>
      <c r="V6" s="53"/>
      <c r="W6" s="52"/>
      <c r="X6" s="2"/>
    </row>
    <row r="7" spans="2:25">
      <c r="B7" s="9" t="s">
        <v>3</v>
      </c>
      <c r="C7" s="10">
        <v>5.2179930795847742</v>
      </c>
      <c r="D7" s="10">
        <v>2.1407151095732408</v>
      </c>
      <c r="E7" s="10">
        <v>3.0772779700115338</v>
      </c>
      <c r="F7" s="10">
        <v>1.4464291280900274</v>
      </c>
      <c r="G7" s="10">
        <v>3.0103806228373702</v>
      </c>
      <c r="H7" s="10">
        <v>2.7838218714768885</v>
      </c>
      <c r="I7" s="10">
        <v>2.9026845637583891</v>
      </c>
      <c r="J7" s="10">
        <v>6.2</v>
      </c>
      <c r="K7" s="10">
        <v>6.3173134468869137</v>
      </c>
      <c r="L7" s="10">
        <v>8.3252699999999997</v>
      </c>
      <c r="M7" s="10">
        <v>9.09417648192683</v>
      </c>
      <c r="N7" s="10">
        <v>6.9423906812762048</v>
      </c>
      <c r="O7" s="10">
        <v>8.7599707174953156</v>
      </c>
      <c r="P7" s="10">
        <v>13.953408180908465</v>
      </c>
      <c r="Q7" s="10">
        <v>11.425445458904395</v>
      </c>
      <c r="R7" s="10">
        <v>6.0382446745908505</v>
      </c>
      <c r="S7" s="10">
        <v>7</v>
      </c>
      <c r="T7" s="117">
        <v>4.1679009697936413</v>
      </c>
      <c r="U7" s="55"/>
      <c r="V7" s="53"/>
      <c r="W7" s="53"/>
      <c r="X7" s="2"/>
    </row>
    <row r="8" spans="2:25">
      <c r="B8" s="6" t="s">
        <v>5</v>
      </c>
      <c r="C8" s="11">
        <f t="shared" ref="C8:T8" si="0">SUM(C4:C7)</f>
        <v>30.467711368408594</v>
      </c>
      <c r="D8" s="11">
        <f t="shared" si="0"/>
        <v>11.960044058054597</v>
      </c>
      <c r="E8" s="11">
        <f t="shared" si="0"/>
        <v>22.453736728477214</v>
      </c>
      <c r="F8" s="11">
        <f t="shared" si="0"/>
        <v>17.952607225271585</v>
      </c>
      <c r="G8" s="11">
        <f t="shared" si="0"/>
        <v>24.719377162629762</v>
      </c>
      <c r="H8" s="11">
        <f t="shared" si="0"/>
        <v>19.998365276211953</v>
      </c>
      <c r="I8" s="11">
        <f t="shared" si="0"/>
        <v>28.900620906437055</v>
      </c>
      <c r="J8" s="11">
        <f t="shared" si="0"/>
        <v>40.117106652587118</v>
      </c>
      <c r="K8" s="11">
        <f t="shared" si="0"/>
        <v>43.373426858375389</v>
      </c>
      <c r="L8" s="11">
        <f t="shared" si="0"/>
        <v>42.224683808076435</v>
      </c>
      <c r="M8" s="11">
        <f t="shared" si="0"/>
        <v>43.57187160402632</v>
      </c>
      <c r="N8" s="11">
        <f t="shared" si="0"/>
        <v>45.412061193482316</v>
      </c>
      <c r="O8" s="11">
        <f t="shared" si="0"/>
        <v>42.120079080332651</v>
      </c>
      <c r="P8" s="11">
        <f t="shared" si="0"/>
        <v>72.290689688068412</v>
      </c>
      <c r="Q8" s="11">
        <f t="shared" si="0"/>
        <v>49.169305757813632</v>
      </c>
      <c r="R8" s="11">
        <f t="shared" si="0"/>
        <v>20.357644765434745</v>
      </c>
      <c r="S8" s="11">
        <f t="shared" si="0"/>
        <v>27.8</v>
      </c>
      <c r="T8" s="11">
        <f t="shared" si="0"/>
        <v>15.365269738263574</v>
      </c>
      <c r="U8" s="56"/>
      <c r="V8" s="53"/>
      <c r="W8" s="53"/>
    </row>
    <row r="9" spans="2:25">
      <c r="U9" s="53"/>
      <c r="V9" s="53"/>
      <c r="W9" s="53"/>
      <c r="X9" s="6"/>
    </row>
    <row r="10" spans="2:25">
      <c r="B10" s="6" t="s">
        <v>14</v>
      </c>
      <c r="R10" s="41"/>
      <c r="S10" s="41"/>
      <c r="U10" s="57"/>
      <c r="V10" s="57"/>
      <c r="W10" s="57"/>
    </row>
    <row r="11" spans="2:25">
      <c r="R11" s="41"/>
      <c r="S11" s="41"/>
      <c r="U11" s="58"/>
      <c r="V11" s="58"/>
      <c r="W11" s="58"/>
      <c r="X11" s="115"/>
      <c r="Y11" s="115"/>
    </row>
    <row r="12" spans="2:25">
      <c r="U12" s="58"/>
      <c r="V12" s="58"/>
      <c r="W12" s="58"/>
      <c r="X12" s="115"/>
      <c r="Y12" s="115"/>
    </row>
    <row r="13" spans="2:25">
      <c r="U13" s="53"/>
      <c r="V13" s="53"/>
      <c r="W13" s="53"/>
    </row>
    <row r="14" spans="2:25">
      <c r="U14" s="53"/>
      <c r="V14" s="53"/>
      <c r="W14" s="5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2:AW65"/>
  <sheetViews>
    <sheetView showGridLines="0" zoomScaleNormal="100" workbookViewId="0"/>
  </sheetViews>
  <sheetFormatPr defaultColWidth="9.140625" defaultRowHeight="12"/>
  <cols>
    <col min="1" max="1" width="4" style="3" customWidth="1"/>
    <col min="2" max="2" width="23.7109375" style="3" bestFit="1" customWidth="1"/>
    <col min="3" max="4" width="14.5703125" style="3" customWidth="1"/>
    <col min="5" max="12" width="7.28515625" style="3" customWidth="1"/>
    <col min="13" max="13" width="13.5703125" style="3" bestFit="1" customWidth="1"/>
    <col min="14" max="14" width="9.28515625" style="3" bestFit="1" customWidth="1"/>
    <col min="15" max="16" width="7.28515625" style="3" customWidth="1"/>
    <col min="17" max="16384" width="9.140625" style="3"/>
  </cols>
  <sheetData>
    <row r="2" spans="2:49" s="2" customFormat="1" ht="21" customHeight="1">
      <c r="B2" s="1" t="s">
        <v>22</v>
      </c>
      <c r="K2" s="3"/>
      <c r="L2" s="3"/>
      <c r="M2" s="3"/>
      <c r="N2" s="3"/>
      <c r="O2" s="3"/>
      <c r="P2" s="3"/>
      <c r="Q2" s="3"/>
      <c r="R2" s="3"/>
      <c r="S2" s="3"/>
      <c r="T2" s="3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</row>
    <row r="3" spans="2:49">
      <c r="B3" s="4" t="s">
        <v>4</v>
      </c>
      <c r="C3" s="5" t="s">
        <v>6</v>
      </c>
      <c r="D3" s="5" t="s">
        <v>7</v>
      </c>
      <c r="M3" s="42"/>
      <c r="AC3" s="53"/>
      <c r="AD3" s="53"/>
      <c r="AE3" s="63"/>
      <c r="AF3" s="64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</row>
    <row r="4" spans="2:49" s="123" customFormat="1" ht="20.25">
      <c r="B4" s="7" t="s">
        <v>1</v>
      </c>
      <c r="C4" s="15">
        <v>0.19</v>
      </c>
      <c r="D4" s="15">
        <f>100%-C4</f>
        <v>0.81</v>
      </c>
      <c r="E4" s="122"/>
      <c r="AC4" s="124"/>
      <c r="AD4" s="124"/>
      <c r="AE4" s="125"/>
      <c r="AF4" s="126"/>
      <c r="AG4" s="124"/>
      <c r="AH4" s="124"/>
      <c r="AI4" s="127"/>
      <c r="AJ4" s="128"/>
      <c r="AK4" s="128"/>
      <c r="AL4" s="128"/>
      <c r="AM4" s="128"/>
      <c r="AN4" s="128"/>
      <c r="AO4" s="128"/>
      <c r="AP4" s="128"/>
      <c r="AQ4" s="128"/>
      <c r="AR4" s="128"/>
      <c r="AS4" s="124"/>
      <c r="AT4" s="124"/>
      <c r="AU4" s="124"/>
      <c r="AV4" s="124"/>
      <c r="AW4" s="124"/>
    </row>
    <row r="5" spans="2:49">
      <c r="B5" s="7" t="s">
        <v>2</v>
      </c>
      <c r="C5" s="15">
        <v>0.13</v>
      </c>
      <c r="D5" s="15">
        <f>100%-C5</f>
        <v>0.87</v>
      </c>
      <c r="E5" s="14"/>
      <c r="AC5" s="53"/>
      <c r="AD5" s="53"/>
      <c r="AE5" s="63"/>
      <c r="AF5" s="64"/>
      <c r="AG5" s="53"/>
      <c r="AH5" s="53"/>
      <c r="AI5" s="66"/>
      <c r="AJ5" s="65"/>
      <c r="AK5" s="65"/>
      <c r="AL5" s="65"/>
      <c r="AM5" s="65"/>
      <c r="AN5" s="65"/>
      <c r="AO5" s="65"/>
      <c r="AP5" s="65"/>
      <c r="AQ5" s="65"/>
      <c r="AR5" s="65"/>
      <c r="AS5" s="53"/>
      <c r="AT5" s="53"/>
      <c r="AU5" s="53"/>
      <c r="AV5" s="53"/>
      <c r="AW5" s="53"/>
    </row>
    <row r="6" spans="2:49">
      <c r="B6" s="7" t="s">
        <v>0</v>
      </c>
      <c r="C6" s="15">
        <v>0.66</v>
      </c>
      <c r="D6" s="15">
        <f>100%-C6</f>
        <v>0.33999999999999997</v>
      </c>
      <c r="E6" s="14"/>
      <c r="F6" s="33"/>
      <c r="AC6" s="53"/>
      <c r="AD6" s="53"/>
      <c r="AE6" s="63"/>
      <c r="AF6" s="64"/>
      <c r="AG6" s="53"/>
      <c r="AH6" s="53"/>
      <c r="AI6" s="67"/>
      <c r="AJ6" s="68"/>
      <c r="AK6" s="68"/>
      <c r="AL6" s="68"/>
      <c r="AM6" s="68"/>
      <c r="AN6" s="68"/>
      <c r="AO6" s="68"/>
      <c r="AP6" s="68"/>
      <c r="AQ6" s="68"/>
      <c r="AR6" s="68"/>
      <c r="AS6" s="53"/>
      <c r="AT6" s="53"/>
      <c r="AU6" s="53"/>
      <c r="AV6" s="53"/>
      <c r="AW6" s="53"/>
    </row>
    <row r="7" spans="2:49">
      <c r="B7" s="7" t="s">
        <v>3</v>
      </c>
      <c r="C7" s="15">
        <v>0.51</v>
      </c>
      <c r="D7" s="15">
        <f>100%-C7</f>
        <v>0.49</v>
      </c>
      <c r="E7" s="14"/>
      <c r="AC7" s="53"/>
      <c r="AD7" s="53"/>
      <c r="AE7" s="63"/>
      <c r="AF7" s="64"/>
      <c r="AG7" s="53"/>
      <c r="AH7" s="53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53"/>
      <c r="AT7" s="53"/>
      <c r="AU7" s="53"/>
      <c r="AV7" s="53"/>
      <c r="AW7" s="53"/>
    </row>
    <row r="8" spans="2:49">
      <c r="B8" s="9" t="s">
        <v>5</v>
      </c>
      <c r="C8" s="16">
        <v>0.32</v>
      </c>
      <c r="D8" s="16">
        <f>100%-C8</f>
        <v>0.67999999999999994</v>
      </c>
      <c r="E8" s="14"/>
      <c r="AC8" s="53"/>
      <c r="AD8" s="53"/>
      <c r="AE8" s="53"/>
      <c r="AF8" s="53"/>
      <c r="AG8" s="53"/>
      <c r="AH8" s="53"/>
      <c r="AI8" s="65"/>
      <c r="AJ8" s="69"/>
      <c r="AK8" s="69"/>
      <c r="AL8" s="69"/>
      <c r="AM8" s="69"/>
      <c r="AN8" s="69"/>
      <c r="AO8" s="69"/>
      <c r="AP8" s="69"/>
      <c r="AQ8" s="69"/>
      <c r="AR8" s="69"/>
      <c r="AS8" s="53"/>
      <c r="AT8" s="53"/>
      <c r="AU8" s="53"/>
      <c r="AV8" s="53"/>
      <c r="AW8" s="53"/>
    </row>
    <row r="9" spans="2:49">
      <c r="B9" s="6"/>
      <c r="C9" s="6"/>
      <c r="D9" s="6"/>
      <c r="Q9" s="14"/>
      <c r="R9" s="43"/>
      <c r="AC9" s="53"/>
      <c r="AD9" s="53"/>
      <c r="AE9" s="53"/>
      <c r="AF9" s="53"/>
      <c r="AG9" s="53"/>
      <c r="AH9" s="53"/>
      <c r="AI9" s="65"/>
      <c r="AJ9" s="69"/>
      <c r="AK9" s="69"/>
      <c r="AL9" s="69"/>
      <c r="AM9" s="69"/>
      <c r="AN9" s="69"/>
      <c r="AO9" s="69"/>
      <c r="AP9" s="69"/>
      <c r="AQ9" s="69"/>
      <c r="AR9" s="69"/>
      <c r="AS9" s="53"/>
      <c r="AT9" s="53"/>
      <c r="AU9" s="53"/>
      <c r="AV9" s="53"/>
      <c r="AW9" s="53"/>
    </row>
    <row r="10" spans="2:49">
      <c r="B10" s="6" t="s">
        <v>14</v>
      </c>
      <c r="C10" s="6"/>
      <c r="D10" s="6"/>
      <c r="AC10" s="53"/>
      <c r="AD10" s="53"/>
      <c r="AE10" s="53"/>
      <c r="AF10" s="53"/>
      <c r="AG10" s="53"/>
      <c r="AH10" s="53"/>
      <c r="AI10" s="65"/>
      <c r="AJ10" s="69"/>
      <c r="AK10" s="69"/>
      <c r="AL10" s="69"/>
      <c r="AM10" s="69"/>
      <c r="AN10" s="69"/>
      <c r="AO10" s="69"/>
      <c r="AP10" s="69"/>
      <c r="AQ10" s="69"/>
      <c r="AR10" s="69"/>
      <c r="AS10" s="53"/>
      <c r="AT10" s="53"/>
      <c r="AU10" s="53"/>
      <c r="AV10" s="53"/>
      <c r="AW10" s="53"/>
    </row>
    <row r="11" spans="2:49">
      <c r="AC11" s="53"/>
      <c r="AD11" s="53"/>
      <c r="AE11" s="53"/>
      <c r="AF11" s="53"/>
      <c r="AG11" s="53"/>
      <c r="AH11" s="53"/>
      <c r="AI11" s="65"/>
      <c r="AJ11" s="69"/>
      <c r="AK11" s="69"/>
      <c r="AL11" s="69"/>
      <c r="AM11" s="69"/>
      <c r="AN11" s="69"/>
      <c r="AO11" s="69"/>
      <c r="AP11" s="69"/>
      <c r="AQ11" s="69"/>
      <c r="AR11" s="69"/>
      <c r="AS11" s="53"/>
      <c r="AT11" s="53"/>
      <c r="AU11" s="53"/>
      <c r="AV11" s="53"/>
      <c r="AW11" s="53"/>
    </row>
    <row r="12" spans="2:49">
      <c r="AC12" s="53"/>
      <c r="AD12" s="53"/>
      <c r="AE12" s="53"/>
      <c r="AF12" s="53"/>
      <c r="AG12" s="53"/>
      <c r="AH12" s="53"/>
      <c r="AI12" s="65"/>
      <c r="AJ12" s="69"/>
      <c r="AK12" s="69"/>
      <c r="AL12" s="69"/>
      <c r="AM12" s="69"/>
      <c r="AN12" s="69"/>
      <c r="AO12" s="69"/>
      <c r="AP12" s="69"/>
      <c r="AQ12" s="69"/>
      <c r="AR12" s="69"/>
      <c r="AS12" s="53"/>
      <c r="AT12" s="53"/>
      <c r="AU12" s="53"/>
      <c r="AV12" s="53"/>
      <c r="AW12" s="53"/>
    </row>
    <row r="13" spans="2:49">
      <c r="AC13" s="53"/>
      <c r="AD13" s="53"/>
      <c r="AE13" s="53"/>
      <c r="AF13" s="53"/>
      <c r="AG13" s="53"/>
      <c r="AH13" s="53"/>
      <c r="AI13" s="65"/>
      <c r="AJ13" s="69"/>
      <c r="AK13" s="69"/>
      <c r="AL13" s="69"/>
      <c r="AM13" s="69"/>
      <c r="AN13" s="69"/>
      <c r="AO13" s="69"/>
      <c r="AP13" s="69"/>
      <c r="AQ13" s="69"/>
      <c r="AR13" s="69"/>
      <c r="AS13" s="53"/>
      <c r="AT13" s="53"/>
      <c r="AU13" s="53"/>
      <c r="AV13" s="53"/>
      <c r="AW13" s="53"/>
    </row>
    <row r="14" spans="2:49">
      <c r="AC14" s="53"/>
      <c r="AD14" s="53"/>
      <c r="AE14" s="53"/>
      <c r="AF14" s="53"/>
      <c r="AG14" s="53"/>
      <c r="AH14" s="53"/>
      <c r="AI14" s="65"/>
      <c r="AJ14" s="69"/>
      <c r="AK14" s="69"/>
      <c r="AL14" s="69"/>
      <c r="AM14" s="69"/>
      <c r="AN14" s="69"/>
      <c r="AO14" s="69"/>
      <c r="AP14" s="65"/>
      <c r="AQ14" s="65"/>
      <c r="AR14" s="65"/>
      <c r="AS14" s="53"/>
      <c r="AT14" s="53"/>
      <c r="AU14" s="53"/>
      <c r="AV14" s="53"/>
      <c r="AW14" s="53"/>
    </row>
    <row r="15" spans="2:49">
      <c r="AC15" s="53"/>
      <c r="AD15" s="53"/>
      <c r="AE15" s="53"/>
      <c r="AF15" s="53"/>
      <c r="AG15" s="53"/>
      <c r="AH15" s="53"/>
      <c r="AI15" s="70"/>
      <c r="AJ15" s="71"/>
      <c r="AK15" s="72"/>
      <c r="AL15" s="72"/>
      <c r="AM15" s="71"/>
      <c r="AN15" s="72"/>
      <c r="AO15" s="72"/>
      <c r="AP15" s="71"/>
      <c r="AQ15" s="71"/>
      <c r="AR15" s="71"/>
      <c r="AS15" s="53"/>
      <c r="AT15" s="53"/>
      <c r="AU15" s="53"/>
      <c r="AV15" s="53"/>
      <c r="AW15" s="53"/>
    </row>
    <row r="16" spans="2:49">
      <c r="AC16" s="53"/>
      <c r="AD16" s="53"/>
      <c r="AE16" s="53"/>
      <c r="AF16" s="53"/>
      <c r="AG16" s="53"/>
      <c r="AH16" s="53"/>
      <c r="AI16" s="65"/>
      <c r="AJ16" s="65"/>
      <c r="AK16" s="65"/>
      <c r="AL16" s="65"/>
      <c r="AM16" s="65"/>
      <c r="AN16" s="65"/>
      <c r="AO16" s="73"/>
      <c r="AP16" s="65"/>
      <c r="AQ16" s="65"/>
      <c r="AR16" s="65"/>
      <c r="AS16" s="53"/>
      <c r="AT16" s="53"/>
      <c r="AU16" s="53"/>
      <c r="AV16" s="53"/>
      <c r="AW16" s="53"/>
    </row>
    <row r="17" spans="22:49">
      <c r="AC17" s="53"/>
      <c r="AD17" s="53"/>
      <c r="AE17" s="53"/>
      <c r="AF17" s="53"/>
      <c r="AG17" s="53"/>
      <c r="AH17" s="53"/>
      <c r="AI17" s="70"/>
      <c r="AJ17" s="44"/>
      <c r="AK17" s="74"/>
      <c r="AL17" s="65"/>
      <c r="AM17" s="65"/>
      <c r="AN17" s="65"/>
      <c r="AO17" s="65"/>
      <c r="AP17" s="65"/>
      <c r="AQ17" s="65"/>
      <c r="AR17" s="65"/>
      <c r="AS17" s="53"/>
      <c r="AT17" s="53"/>
      <c r="AU17" s="53"/>
      <c r="AV17" s="53"/>
      <c r="AW17" s="53"/>
    </row>
    <row r="18" spans="22:49">
      <c r="AC18" s="53"/>
      <c r="AD18" s="53"/>
      <c r="AE18" s="53"/>
      <c r="AF18" s="53"/>
      <c r="AG18" s="53"/>
      <c r="AH18" s="53"/>
      <c r="AI18" s="70"/>
      <c r="AJ18" s="44"/>
      <c r="AK18" s="65"/>
      <c r="AL18" s="75"/>
      <c r="AM18" s="45"/>
      <c r="AN18" s="45"/>
      <c r="AO18" s="65"/>
      <c r="AP18" s="65"/>
      <c r="AQ18" s="65"/>
      <c r="AR18" s="65"/>
      <c r="AS18" s="53"/>
      <c r="AT18" s="53"/>
      <c r="AU18" s="53"/>
      <c r="AV18" s="53"/>
      <c r="AW18" s="53"/>
    </row>
    <row r="19" spans="22:49"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</row>
    <row r="20" spans="22:49"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</row>
    <row r="21" spans="22:49"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</row>
    <row r="22" spans="22:49"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</row>
    <row r="23" spans="22:49"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</row>
    <row r="24" spans="22:49"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</row>
    <row r="25" spans="22:49"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</row>
    <row r="26" spans="22:49"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</row>
    <row r="27" spans="22:49" ht="15">
      <c r="AC27" s="53"/>
      <c r="AD27" s="76"/>
      <c r="AE27" s="119"/>
      <c r="AF27" s="119"/>
      <c r="AG27" s="119"/>
      <c r="AH27" s="119"/>
      <c r="AI27"/>
      <c r="AJ27"/>
      <c r="AK27"/>
      <c r="AL27"/>
      <c r="AM27"/>
      <c r="AN27"/>
      <c r="AO27"/>
      <c r="AP27"/>
      <c r="AQ27"/>
      <c r="AR27"/>
      <c r="AS27" s="53"/>
      <c r="AT27" s="53"/>
      <c r="AU27" s="53"/>
      <c r="AV27" s="53"/>
      <c r="AW27" s="53"/>
    </row>
    <row r="28" spans="22:49" ht="15">
      <c r="AC28" s="53"/>
      <c r="AD28" s="77"/>
      <c r="AE28" s="78"/>
      <c r="AF28" s="78"/>
      <c r="AG28" s="78"/>
      <c r="AH28" s="78"/>
      <c r="AI28"/>
      <c r="AJ28"/>
      <c r="AK28"/>
      <c r="AL28"/>
      <c r="AM28"/>
      <c r="AN28"/>
      <c r="AO28"/>
      <c r="AP28"/>
      <c r="AQ28"/>
      <c r="AR28"/>
      <c r="AS28" s="53"/>
      <c r="AT28" s="53"/>
      <c r="AU28" s="53"/>
      <c r="AV28" s="53"/>
      <c r="AW28" s="53"/>
    </row>
    <row r="29" spans="22:49" ht="15">
      <c r="AC29" s="53"/>
      <c r="AD29" s="79"/>
      <c r="AE29" s="80"/>
      <c r="AF29" s="80"/>
      <c r="AG29" s="80"/>
      <c r="AH29" s="80"/>
      <c r="AI29"/>
      <c r="AJ29"/>
      <c r="AK29"/>
      <c r="AL29"/>
      <c r="AM29"/>
      <c r="AN29"/>
      <c r="AO29"/>
      <c r="AP29"/>
      <c r="AQ29"/>
      <c r="AR29"/>
      <c r="AS29" s="53"/>
      <c r="AT29" s="53"/>
      <c r="AU29" s="53"/>
      <c r="AV29" s="53"/>
      <c r="AW29" s="53"/>
    </row>
    <row r="30" spans="22:49" ht="15">
      <c r="V30" s="7"/>
      <c r="W30" s="60"/>
      <c r="X30" s="60"/>
      <c r="Y30" s="61"/>
      <c r="Z30" s="61"/>
      <c r="AA30"/>
      <c r="AB30"/>
      <c r="AC30"/>
      <c r="AD30"/>
      <c r="AE30"/>
      <c r="AF30"/>
      <c r="AG30"/>
      <c r="AH30"/>
      <c r="AI30"/>
      <c r="AJ30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</row>
    <row r="31" spans="22:49" ht="15">
      <c r="V31" s="7"/>
      <c r="W31" s="60"/>
      <c r="X31" s="60"/>
      <c r="Y31" s="60"/>
      <c r="Z31" s="60"/>
      <c r="AA31"/>
      <c r="AB31"/>
      <c r="AC31"/>
      <c r="AD31"/>
      <c r="AE31"/>
      <c r="AF31"/>
      <c r="AG31"/>
      <c r="AH31"/>
      <c r="AI31"/>
      <c r="AJ31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</row>
    <row r="32" spans="22:49" ht="15">
      <c r="V32" s="7"/>
      <c r="W32" s="60"/>
      <c r="X32" s="60"/>
      <c r="Y32" s="60"/>
      <c r="Z32" s="60"/>
      <c r="AA32"/>
      <c r="AB32"/>
      <c r="AC32"/>
      <c r="AD32"/>
      <c r="AE32"/>
      <c r="AF32"/>
      <c r="AG32"/>
      <c r="AH32"/>
      <c r="AI32"/>
      <c r="AJ32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</row>
    <row r="33" spans="22:49" ht="15">
      <c r="V33" s="59"/>
      <c r="W33" s="62"/>
      <c r="X33" s="62"/>
      <c r="Y33" s="62"/>
      <c r="Z33" s="62"/>
      <c r="AA33"/>
      <c r="AB33"/>
      <c r="AC33"/>
      <c r="AD33"/>
      <c r="AE33"/>
      <c r="AF33"/>
      <c r="AG33"/>
      <c r="AH33"/>
      <c r="AI33"/>
      <c r="AJ3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</row>
    <row r="34" spans="22:49" ht="15">
      <c r="V34" s="7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22:49" ht="15"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22:49" ht="15"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22:49" ht="15"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22:49" ht="15"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22:49" ht="15"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22:49" ht="15"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 s="53"/>
      <c r="AL40" s="53"/>
      <c r="AM40" s="53"/>
      <c r="AN40" s="53"/>
      <c r="AO40" s="53"/>
      <c r="AP40" s="53"/>
      <c r="AQ40" s="53"/>
    </row>
    <row r="41" spans="22:49" ht="15"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 s="53"/>
      <c r="AL41" s="53"/>
      <c r="AM41" s="53"/>
      <c r="AN41" s="53"/>
      <c r="AO41" s="53"/>
      <c r="AP41" s="53"/>
      <c r="AQ41" s="53"/>
    </row>
    <row r="42" spans="22:49" ht="15"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 s="53"/>
      <c r="AL42" s="53"/>
      <c r="AM42" s="53"/>
      <c r="AN42" s="53"/>
      <c r="AO42" s="53"/>
      <c r="AP42" s="53"/>
      <c r="AQ42" s="53"/>
    </row>
    <row r="43" spans="22:49" ht="15">
      <c r="AB43" s="53"/>
      <c r="AC43" s="5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</row>
    <row r="44" spans="22:49" ht="15">
      <c r="AB44" s="53"/>
      <c r="AC44" s="53"/>
      <c r="AD44" s="100"/>
      <c r="AE44" s="100"/>
      <c r="AF44" s="100"/>
      <c r="AG44"/>
      <c r="AH44"/>
      <c r="AI44"/>
      <c r="AJ44"/>
      <c r="AK44" s="46"/>
      <c r="AL44" s="47"/>
      <c r="AM44"/>
      <c r="AN44"/>
      <c r="AO44"/>
      <c r="AP44"/>
      <c r="AQ44"/>
      <c r="AR44"/>
    </row>
    <row r="45" spans="22:49" ht="15">
      <c r="AB45" s="53"/>
      <c r="AC45" s="53"/>
      <c r="AD45" s="101"/>
      <c r="AE45" s="48"/>
      <c r="AF45" s="48"/>
      <c r="AG45"/>
      <c r="AH45"/>
      <c r="AI45"/>
      <c r="AJ45"/>
      <c r="AK45" s="46"/>
      <c r="AL45" s="47"/>
      <c r="AM45"/>
      <c r="AN45"/>
      <c r="AO45"/>
      <c r="AP45"/>
      <c r="AQ45"/>
      <c r="AR45"/>
    </row>
    <row r="46" spans="22:49" ht="15">
      <c r="AB46" s="53"/>
      <c r="AC46" s="53"/>
      <c r="AD46" s="48"/>
      <c r="AE46"/>
      <c r="AF46"/>
      <c r="AG46"/>
      <c r="AH46"/>
      <c r="AI46"/>
      <c r="AJ46"/>
      <c r="AK46" s="46"/>
      <c r="AL46" s="47"/>
      <c r="AM46"/>
      <c r="AN46"/>
      <c r="AO46"/>
      <c r="AP46"/>
      <c r="AQ46"/>
      <c r="AR46"/>
    </row>
    <row r="47" spans="22:49" ht="15">
      <c r="AB47" s="53"/>
      <c r="AC47" s="53"/>
      <c r="AD47"/>
      <c r="AE47"/>
      <c r="AF47"/>
      <c r="AG47"/>
      <c r="AH47"/>
      <c r="AI47"/>
      <c r="AJ47"/>
      <c r="AK47" s="46"/>
      <c r="AL47" s="47"/>
      <c r="AM47"/>
      <c r="AN47"/>
      <c r="AO47"/>
      <c r="AP47"/>
      <c r="AQ47"/>
      <c r="AR47"/>
    </row>
    <row r="48" spans="22:49" ht="15">
      <c r="AB48" s="53"/>
      <c r="AC48" s="53"/>
      <c r="AD48"/>
      <c r="AE48"/>
      <c r="AF48"/>
      <c r="AG48"/>
      <c r="AH48"/>
      <c r="AI48"/>
      <c r="AJ48"/>
      <c r="AK48" s="46"/>
      <c r="AL48" s="47"/>
      <c r="AM48"/>
      <c r="AN48"/>
      <c r="AO48"/>
      <c r="AP48"/>
      <c r="AQ48"/>
      <c r="AR48"/>
    </row>
    <row r="49" spans="28:44" ht="15">
      <c r="AB49" s="53"/>
      <c r="AC49" s="53"/>
      <c r="AD49" s="100"/>
      <c r="AE49" s="100"/>
      <c r="AF49" s="100"/>
      <c r="AG49" s="100"/>
      <c r="AH49"/>
      <c r="AI49"/>
      <c r="AJ49"/>
      <c r="AK49"/>
      <c r="AL49"/>
      <c r="AM49"/>
      <c r="AN49"/>
      <c r="AO49"/>
      <c r="AP49"/>
      <c r="AQ49"/>
      <c r="AR49"/>
    </row>
    <row r="50" spans="28:44" ht="15">
      <c r="AB50" s="53"/>
      <c r="AC50" s="53"/>
      <c r="AD50" s="49"/>
      <c r="AE50" s="49"/>
      <c r="AF50" s="49"/>
      <c r="AG50" s="49"/>
      <c r="AH50"/>
      <c r="AI50"/>
      <c r="AJ50"/>
      <c r="AK50"/>
      <c r="AL50"/>
      <c r="AM50"/>
      <c r="AN50"/>
      <c r="AO50"/>
      <c r="AP50"/>
      <c r="AQ50"/>
      <c r="AR50"/>
    </row>
    <row r="51" spans="28:44" ht="15">
      <c r="AB51" s="53"/>
      <c r="AC51" s="53"/>
      <c r="AD51" s="50"/>
      <c r="AE51" s="50"/>
      <c r="AF51" s="48"/>
      <c r="AG51" s="48"/>
      <c r="AH51"/>
      <c r="AI51"/>
      <c r="AJ51"/>
      <c r="AK51"/>
      <c r="AL51"/>
      <c r="AM51"/>
      <c r="AN51"/>
      <c r="AO51"/>
      <c r="AP51"/>
      <c r="AQ51"/>
      <c r="AR51"/>
    </row>
    <row r="52" spans="28:44" ht="15">
      <c r="AB52" s="53"/>
      <c r="AC52" s="53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</row>
    <row r="53" spans="28:44" ht="15">
      <c r="AB53" s="53"/>
      <c r="AC53" s="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</row>
    <row r="54" spans="28:44" ht="15">
      <c r="AB54" s="53"/>
      <c r="AC54" s="53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</row>
    <row r="55" spans="28:44" ht="15">
      <c r="AB55" s="53"/>
      <c r="AC55" s="53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</row>
    <row r="56" spans="28:44"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</row>
    <row r="57" spans="28:44"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</row>
    <row r="58" spans="28:44"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</row>
    <row r="59" spans="28:44"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</row>
    <row r="60" spans="28:44"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</row>
    <row r="61" spans="28:44"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</row>
    <row r="62" spans="28:44"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</row>
    <row r="63" spans="28:44"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</row>
    <row r="64" spans="28:44"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</row>
    <row r="65" spans="28:43"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</row>
  </sheetData>
  <mergeCells count="2">
    <mergeCell ref="AE27:AF27"/>
    <mergeCell ref="AG27:AH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0083-D317-4772-8142-BA9C6A2A48C8}">
  <sheetPr codeName="Sheet3"/>
  <dimension ref="B2:AO67"/>
  <sheetViews>
    <sheetView showGridLines="0" zoomScaleNormal="100" workbookViewId="0"/>
  </sheetViews>
  <sheetFormatPr defaultColWidth="9.140625" defaultRowHeight="12"/>
  <cols>
    <col min="1" max="1" width="4" style="3" customWidth="1"/>
    <col min="2" max="2" width="9.140625" style="3" customWidth="1"/>
    <col min="3" max="10" width="11.140625" style="3" customWidth="1"/>
    <col min="11" max="14" width="7.28515625" style="3" customWidth="1"/>
    <col min="15" max="15" width="13.5703125" style="3" bestFit="1" customWidth="1"/>
    <col min="16" max="16" width="9.28515625" style="3" bestFit="1" customWidth="1"/>
    <col min="17" max="17" width="7.28515625" style="3" customWidth="1"/>
    <col min="18" max="20" width="20" style="3" bestFit="1" customWidth="1"/>
    <col min="21" max="21" width="12" style="3" bestFit="1" customWidth="1"/>
    <col min="22" max="22" width="13.42578125" style="3" bestFit="1" customWidth="1"/>
    <col min="23" max="23" width="11.85546875" style="3" bestFit="1" customWidth="1"/>
    <col min="24" max="16384" width="9.140625" style="3"/>
  </cols>
  <sheetData>
    <row r="2" spans="2:41" s="2" customFormat="1" ht="21" customHeight="1">
      <c r="B2" s="17" t="s">
        <v>17</v>
      </c>
      <c r="C2" s="17"/>
      <c r="D2" s="17"/>
      <c r="M2" s="3"/>
      <c r="N2" s="3"/>
      <c r="O2" s="3"/>
      <c r="P2" s="3"/>
      <c r="Q2" s="53"/>
      <c r="R2" s="53"/>
      <c r="S2" s="53"/>
      <c r="T2" s="53"/>
      <c r="U2" s="53"/>
      <c r="V2" s="53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2:41" s="2" customFormat="1" ht="21" customHeight="1">
      <c r="B3" s="1"/>
      <c r="C3" s="120" t="s">
        <v>21</v>
      </c>
      <c r="D3" s="120"/>
      <c r="E3" s="120">
        <v>2024</v>
      </c>
      <c r="F3" s="120"/>
      <c r="G3" s="120">
        <v>2023</v>
      </c>
      <c r="H3" s="120"/>
      <c r="I3" s="120">
        <v>2022</v>
      </c>
      <c r="J3" s="120"/>
      <c r="M3" s="3"/>
      <c r="N3" s="3"/>
      <c r="O3" s="3"/>
      <c r="P3" s="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2"/>
      <c r="AG3" s="52"/>
      <c r="AH3" s="52"/>
      <c r="AI3" s="52"/>
      <c r="AJ3" s="52"/>
      <c r="AK3" s="52"/>
      <c r="AL3" s="52"/>
      <c r="AM3" s="52"/>
      <c r="AN3" s="52"/>
      <c r="AO3" s="52"/>
    </row>
    <row r="4" spans="2:41" s="2" customFormat="1" ht="11.45" customHeight="1">
      <c r="B4" s="4" t="s">
        <v>4</v>
      </c>
      <c r="C4" s="5" t="s">
        <v>15</v>
      </c>
      <c r="D4" s="5" t="s">
        <v>16</v>
      </c>
      <c r="E4" s="5" t="s">
        <v>15</v>
      </c>
      <c r="F4" s="5" t="s">
        <v>16</v>
      </c>
      <c r="G4" s="5" t="s">
        <v>15</v>
      </c>
      <c r="H4" s="5" t="s">
        <v>16</v>
      </c>
      <c r="I4" s="5" t="s">
        <v>15</v>
      </c>
      <c r="J4" s="5" t="s">
        <v>16</v>
      </c>
      <c r="M4" s="3"/>
      <c r="N4" s="3"/>
      <c r="O4" s="3"/>
      <c r="P4" s="3"/>
      <c r="Q4" s="53"/>
      <c r="R4" s="77"/>
      <c r="S4" s="77"/>
      <c r="T4" s="77"/>
      <c r="U4" s="77"/>
      <c r="V4" s="77"/>
      <c r="W4" s="77"/>
      <c r="X4" s="53"/>
      <c r="Y4" s="53"/>
      <c r="Z4" s="53"/>
      <c r="AA4" s="53"/>
      <c r="AB4" s="53"/>
      <c r="AC4" s="53"/>
      <c r="AD4" s="53"/>
      <c r="AE4" s="53"/>
      <c r="AF4" s="53"/>
      <c r="AG4" s="52"/>
      <c r="AH4" s="52"/>
      <c r="AI4" s="52"/>
      <c r="AJ4" s="52"/>
      <c r="AK4" s="52"/>
      <c r="AL4" s="52"/>
      <c r="AM4" s="52"/>
      <c r="AN4" s="52"/>
      <c r="AO4" s="52"/>
    </row>
    <row r="5" spans="2:41" s="2" customFormat="1" ht="11.45" customHeight="1">
      <c r="B5" s="7" t="s">
        <v>1</v>
      </c>
      <c r="C5" s="81">
        <v>0.22</v>
      </c>
      <c r="D5" s="81">
        <v>0.17</v>
      </c>
      <c r="E5" s="81">
        <v>0.28566506629893978</v>
      </c>
      <c r="F5" s="81">
        <v>0.39051584268341138</v>
      </c>
      <c r="G5" s="81">
        <v>8.8316668518182401E-2</v>
      </c>
      <c r="H5" s="81">
        <v>0.33373296944805247</v>
      </c>
      <c r="I5" s="81">
        <v>0.16</v>
      </c>
      <c r="J5" s="81">
        <v>0.31</v>
      </c>
      <c r="M5" s="3"/>
      <c r="N5" s="3"/>
      <c r="O5" s="3"/>
      <c r="P5" s="3"/>
      <c r="Q5" s="53"/>
      <c r="R5" s="79"/>
      <c r="S5" s="83"/>
      <c r="T5" s="84"/>
      <c r="U5" s="85"/>
      <c r="V5" s="84"/>
      <c r="W5" s="85"/>
      <c r="X5" s="53"/>
      <c r="Y5" s="53"/>
      <c r="Z5" s="53"/>
      <c r="AA5" s="53"/>
      <c r="AB5" s="53"/>
      <c r="AC5" s="53"/>
      <c r="AD5" s="53"/>
      <c r="AE5" s="53"/>
      <c r="AF5" s="53"/>
      <c r="AG5" s="52"/>
      <c r="AH5" s="52"/>
      <c r="AI5" s="52"/>
      <c r="AJ5" s="52"/>
      <c r="AK5" s="52"/>
      <c r="AL5" s="52"/>
      <c r="AM5" s="52"/>
      <c r="AN5" s="52"/>
      <c r="AO5" s="52"/>
    </row>
    <row r="6" spans="2:41" s="2" customFormat="1" ht="11.45" customHeight="1">
      <c r="B6" s="7" t="s">
        <v>2</v>
      </c>
      <c r="C6" s="81">
        <v>0.107</v>
      </c>
      <c r="D6" s="81">
        <v>0</v>
      </c>
      <c r="E6" s="81">
        <v>0.11854804177633457</v>
      </c>
      <c r="F6" s="81">
        <v>0.20408089213326155</v>
      </c>
      <c r="G6" s="81">
        <v>6.5714200165742184E-2</v>
      </c>
      <c r="H6" s="81">
        <v>7.6396858076469731E-2</v>
      </c>
      <c r="I6" s="81">
        <v>5.4015748168549205E-2</v>
      </c>
      <c r="J6" s="81">
        <v>2.2120919520008445E-2</v>
      </c>
      <c r="M6" s="3"/>
      <c r="N6" s="3"/>
      <c r="O6" s="3"/>
      <c r="P6" s="3"/>
      <c r="Q6" s="53"/>
      <c r="R6" s="79"/>
      <c r="S6" s="83"/>
      <c r="T6" s="86"/>
      <c r="U6" s="85"/>
      <c r="V6" s="87"/>
      <c r="W6" s="85"/>
      <c r="X6" s="53"/>
      <c r="Y6" s="53"/>
      <c r="Z6" s="53"/>
      <c r="AA6" s="53"/>
      <c r="AB6" s="53"/>
      <c r="AC6" s="53"/>
      <c r="AD6" s="53"/>
      <c r="AE6" s="53"/>
      <c r="AF6" s="53"/>
      <c r="AG6" s="52"/>
      <c r="AH6" s="52"/>
      <c r="AI6" s="52"/>
      <c r="AJ6" s="52"/>
      <c r="AK6" s="52"/>
      <c r="AL6" s="52"/>
      <c r="AM6" s="52"/>
      <c r="AN6" s="52"/>
      <c r="AO6" s="52"/>
    </row>
    <row r="7" spans="2:41" s="2" customFormat="1" ht="11.45" customHeight="1">
      <c r="B7" s="7" t="s">
        <v>0</v>
      </c>
      <c r="C7" s="81">
        <v>0.19</v>
      </c>
      <c r="D7" s="81">
        <v>0.23</v>
      </c>
      <c r="E7" s="81">
        <v>0.11451246899135957</v>
      </c>
      <c r="F7" s="81">
        <v>0.14562598523796039</v>
      </c>
      <c r="G7" s="81">
        <v>4.3024878726230405E-2</v>
      </c>
      <c r="H7" s="81">
        <v>8.7669102593513071E-2</v>
      </c>
      <c r="I7" s="81">
        <v>1.8200132574270906E-2</v>
      </c>
      <c r="J7" s="81">
        <v>0.12850073500025078</v>
      </c>
      <c r="M7" s="3"/>
      <c r="N7" s="3"/>
      <c r="O7" s="3"/>
      <c r="P7" s="3"/>
      <c r="Q7" s="53"/>
      <c r="R7" s="79"/>
      <c r="S7" s="83"/>
      <c r="T7" s="84"/>
      <c r="U7" s="85"/>
      <c r="V7" s="84"/>
      <c r="W7" s="85"/>
      <c r="X7" s="53"/>
      <c r="Y7" s="53"/>
      <c r="Z7" s="53"/>
      <c r="AA7" s="53"/>
      <c r="AB7" s="53"/>
      <c r="AC7" s="53"/>
      <c r="AD7" s="53"/>
      <c r="AE7" s="53"/>
      <c r="AF7" s="53"/>
      <c r="AG7" s="52"/>
      <c r="AH7" s="52"/>
      <c r="AI7" s="52"/>
      <c r="AJ7" s="52"/>
      <c r="AK7" s="52"/>
      <c r="AL7" s="52"/>
      <c r="AM7" s="52"/>
      <c r="AN7" s="52"/>
      <c r="AO7" s="52"/>
    </row>
    <row r="8" spans="2:41" s="2" customFormat="1" ht="11.45" customHeight="1">
      <c r="B8" s="7" t="s">
        <v>3</v>
      </c>
      <c r="C8" s="81">
        <v>4.1931105128994964E-2</v>
      </c>
      <c r="D8" s="81">
        <f>ABS(-0.498103729393598%)</f>
        <v>4.9810372939359795E-3</v>
      </c>
      <c r="E8" s="81">
        <v>0.20176250292885475</v>
      </c>
      <c r="F8" s="81">
        <v>0.14615824359357801</v>
      </c>
      <c r="G8" s="81">
        <v>9.028549054691087E-3</v>
      </c>
      <c r="H8" s="81">
        <v>0</v>
      </c>
      <c r="I8" s="81">
        <v>3.3340078385733551E-2</v>
      </c>
      <c r="J8" s="81">
        <v>9.4762355646752835E-3</v>
      </c>
      <c r="M8" s="3"/>
      <c r="N8" s="3"/>
      <c r="O8" s="3"/>
      <c r="P8" s="3"/>
      <c r="Q8" s="53"/>
      <c r="R8" s="79"/>
      <c r="S8" s="83"/>
      <c r="T8" s="88"/>
      <c r="U8" s="85"/>
      <c r="V8" s="88"/>
      <c r="W8" s="85"/>
      <c r="X8" s="53"/>
      <c r="Y8" s="53"/>
      <c r="Z8" s="53"/>
      <c r="AA8" s="53"/>
      <c r="AB8" s="53"/>
      <c r="AC8" s="53"/>
      <c r="AD8" s="53"/>
      <c r="AE8" s="53"/>
      <c r="AF8" s="53"/>
      <c r="AG8" s="52"/>
      <c r="AH8" s="52"/>
      <c r="AI8" s="52"/>
      <c r="AJ8" s="52"/>
      <c r="AK8" s="52"/>
      <c r="AL8" s="52"/>
      <c r="AM8" s="52"/>
      <c r="AN8" s="52"/>
      <c r="AO8" s="52"/>
    </row>
    <row r="9" spans="2:41" s="2" customFormat="1" ht="11.45" customHeight="1">
      <c r="B9" s="9" t="s">
        <v>5</v>
      </c>
      <c r="C9" s="82">
        <v>0.15</v>
      </c>
      <c r="D9" s="82">
        <v>0.1</v>
      </c>
      <c r="E9" s="82">
        <v>0.26232174508027933</v>
      </c>
      <c r="F9" s="82">
        <v>0.32905249071027148</v>
      </c>
      <c r="G9" s="82">
        <v>5.4227329858890394E-2</v>
      </c>
      <c r="H9" s="82">
        <v>0.15191470655471057</v>
      </c>
      <c r="I9" s="82">
        <v>8.5054561625859351E-2</v>
      </c>
      <c r="J9" s="82">
        <v>0.14967830880077915</v>
      </c>
      <c r="M9" s="3"/>
      <c r="N9" s="3"/>
      <c r="O9" s="3"/>
      <c r="P9" s="3"/>
      <c r="Q9" s="53"/>
      <c r="R9" s="89"/>
      <c r="S9" s="90"/>
      <c r="T9" s="91"/>
      <c r="U9" s="92"/>
      <c r="V9" s="91"/>
      <c r="W9" s="93"/>
      <c r="X9"/>
      <c r="Y9"/>
      <c r="Z9"/>
      <c r="AA9"/>
      <c r="AB9"/>
      <c r="AC9"/>
      <c r="AD9"/>
      <c r="AE9"/>
      <c r="AF9"/>
      <c r="AG9" s="52"/>
      <c r="AH9" s="52"/>
      <c r="AI9" s="52"/>
      <c r="AJ9" s="52"/>
      <c r="AK9" s="52"/>
      <c r="AL9" s="52"/>
      <c r="AM9" s="52"/>
      <c r="AN9" s="52"/>
      <c r="AO9" s="52"/>
    </row>
    <row r="10" spans="2:41" s="2" customFormat="1" ht="11.45" customHeight="1">
      <c r="B10" s="7"/>
      <c r="C10" s="7"/>
      <c r="D10" s="7"/>
      <c r="M10" s="3"/>
      <c r="N10" s="3"/>
      <c r="O10" s="3"/>
      <c r="P10" s="3"/>
      <c r="Q10" s="53"/>
      <c r="R10" s="79"/>
      <c r="S10" s="83"/>
      <c r="T10" s="88"/>
      <c r="U10" s="94"/>
      <c r="V10" s="53"/>
      <c r="W10"/>
      <c r="X10"/>
      <c r="Y10"/>
      <c r="Z10"/>
      <c r="AA10"/>
      <c r="AB10"/>
      <c r="AC10"/>
      <c r="AD10"/>
      <c r="AE10"/>
      <c r="AF10" s="52"/>
      <c r="AG10" s="52"/>
      <c r="AH10" s="52"/>
      <c r="AI10" s="52"/>
      <c r="AJ10" s="52"/>
      <c r="AK10" s="52"/>
      <c r="AL10" s="52"/>
      <c r="AM10" s="52"/>
      <c r="AN10" s="52"/>
      <c r="AO10" s="52"/>
    </row>
    <row r="11" spans="2:41" s="2" customFormat="1" ht="11.45" customHeight="1">
      <c r="B11" s="6" t="s">
        <v>14</v>
      </c>
      <c r="C11" s="6"/>
      <c r="D11" s="6"/>
      <c r="M11" s="3"/>
      <c r="N11" s="3"/>
      <c r="O11" s="3"/>
      <c r="P11" s="3"/>
      <c r="Q11" s="53"/>
      <c r="R11" s="95"/>
      <c r="S11" s="119"/>
      <c r="T11" s="119"/>
      <c r="U11" s="119"/>
      <c r="V11" s="119"/>
      <c r="W11"/>
      <c r="X11"/>
      <c r="Y11"/>
      <c r="Z11"/>
      <c r="AA11"/>
      <c r="AB11"/>
      <c r="AC11"/>
      <c r="AD11"/>
      <c r="AE11"/>
      <c r="AF11" s="52"/>
      <c r="AG11" s="52"/>
      <c r="AH11" s="52"/>
      <c r="AI11" s="52"/>
      <c r="AJ11" s="52"/>
      <c r="AK11" s="52"/>
      <c r="AL11" s="52"/>
      <c r="AM11" s="52"/>
      <c r="AN11" s="52"/>
      <c r="AO11" s="52"/>
    </row>
    <row r="12" spans="2:41" s="2" customFormat="1" ht="11.45" customHeight="1">
      <c r="B12" s="18"/>
      <c r="C12" s="18"/>
      <c r="D12" s="18"/>
      <c r="E12" s="121">
        <v>2022</v>
      </c>
      <c r="F12" s="121"/>
      <c r="G12" s="121">
        <v>2021</v>
      </c>
      <c r="H12" s="121"/>
      <c r="I12" s="121"/>
      <c r="J12" s="121"/>
      <c r="M12" s="3"/>
      <c r="N12" s="3"/>
      <c r="O12" s="3"/>
      <c r="P12" s="3"/>
      <c r="Q12" s="53"/>
      <c r="R12" s="77"/>
      <c r="S12" s="78"/>
      <c r="T12" s="78"/>
      <c r="U12" s="78"/>
      <c r="V12" s="78"/>
      <c r="W12"/>
      <c r="X12"/>
      <c r="Y12"/>
      <c r="Z12"/>
      <c r="AA12"/>
      <c r="AB12"/>
      <c r="AC12"/>
      <c r="AD12"/>
      <c r="AE12"/>
      <c r="AF12" s="52"/>
      <c r="AG12" s="52"/>
      <c r="AH12" s="52"/>
      <c r="AI12" s="52"/>
      <c r="AJ12" s="52"/>
      <c r="AK12" s="52"/>
      <c r="AL12" s="52"/>
      <c r="AM12" s="52"/>
      <c r="AN12" s="52"/>
      <c r="AO12" s="52"/>
    </row>
    <row r="13" spans="2:41" ht="15">
      <c r="B13" s="34"/>
      <c r="C13" s="34"/>
      <c r="D13" s="34"/>
      <c r="E13" s="34"/>
      <c r="F13" s="34"/>
      <c r="G13" s="34"/>
      <c r="H13" s="34"/>
      <c r="I13" s="34"/>
      <c r="J13" s="34"/>
      <c r="Q13" s="53"/>
      <c r="R13" s="79"/>
      <c r="S13" s="96"/>
      <c r="T13" s="96"/>
      <c r="U13" s="96"/>
      <c r="V13" s="96"/>
      <c r="W13"/>
      <c r="X13"/>
      <c r="Y13"/>
      <c r="Z13"/>
      <c r="AA13"/>
      <c r="AB13"/>
      <c r="AC13"/>
      <c r="AD13"/>
      <c r="AE13"/>
      <c r="AF13" s="53"/>
      <c r="AG13" s="53"/>
      <c r="AH13" s="53"/>
      <c r="AI13" s="53"/>
      <c r="AJ13" s="53"/>
      <c r="AK13" s="53"/>
      <c r="AL13" s="53"/>
      <c r="AM13" s="53"/>
      <c r="AN13" s="53"/>
      <c r="AO13" s="53"/>
    </row>
    <row r="14" spans="2:41" ht="15">
      <c r="B14" s="34"/>
      <c r="C14" s="34"/>
      <c r="D14" s="34"/>
      <c r="E14" s="34"/>
      <c r="F14" s="34"/>
      <c r="G14" s="34"/>
      <c r="H14" s="34"/>
      <c r="I14" s="34"/>
      <c r="J14" s="34"/>
      <c r="Q14" s="53"/>
      <c r="R14" s="79"/>
      <c r="S14" s="96"/>
      <c r="T14" s="96"/>
      <c r="U14" s="97"/>
      <c r="V14" s="97"/>
      <c r="W14"/>
      <c r="X14"/>
      <c r="Y14"/>
      <c r="Z14"/>
      <c r="AA14"/>
      <c r="AB14"/>
      <c r="AC14"/>
      <c r="AD14"/>
      <c r="AE14"/>
      <c r="AF14" s="53"/>
      <c r="AG14" s="53"/>
      <c r="AH14" s="53"/>
      <c r="AI14" s="53"/>
      <c r="AJ14" s="53"/>
      <c r="AK14" s="53"/>
      <c r="AL14" s="53"/>
      <c r="AM14" s="53"/>
      <c r="AN14" s="53"/>
      <c r="AO14" s="53"/>
    </row>
    <row r="15" spans="2:41" ht="15">
      <c r="Q15" s="53"/>
      <c r="R15" s="79"/>
      <c r="S15" s="96"/>
      <c r="T15" s="96"/>
      <c r="U15" s="96"/>
      <c r="V15" s="96"/>
      <c r="W15"/>
      <c r="X15"/>
      <c r="Y15"/>
      <c r="Z15"/>
      <c r="AA15"/>
      <c r="AB15"/>
      <c r="AC15"/>
      <c r="AD15"/>
      <c r="AE15"/>
      <c r="AF15" s="53"/>
      <c r="AG15" s="53"/>
      <c r="AH15" s="53"/>
      <c r="AI15" s="53"/>
      <c r="AJ15" s="53"/>
      <c r="AK15" s="53"/>
      <c r="AL15" s="53"/>
      <c r="AM15" s="53"/>
      <c r="AN15" s="53"/>
      <c r="AO15" s="53"/>
    </row>
    <row r="16" spans="2:41" ht="15">
      <c r="Q16" s="53"/>
      <c r="R16" s="79"/>
      <c r="S16" s="96"/>
      <c r="T16" s="96"/>
      <c r="U16" s="96"/>
      <c r="V16" s="96"/>
      <c r="W16"/>
      <c r="X16"/>
      <c r="Y16"/>
      <c r="Z16"/>
      <c r="AA16"/>
      <c r="AB16"/>
      <c r="AC16"/>
      <c r="AD16"/>
      <c r="AE16"/>
      <c r="AF16" s="53"/>
      <c r="AG16" s="53"/>
      <c r="AH16" s="53"/>
      <c r="AI16" s="53"/>
      <c r="AJ16" s="53"/>
      <c r="AK16" s="53"/>
      <c r="AL16" s="53"/>
      <c r="AM16" s="53"/>
      <c r="AN16" s="53"/>
      <c r="AO16" s="53"/>
    </row>
    <row r="17" spans="17:41" ht="15">
      <c r="Q17" s="53"/>
      <c r="R17" s="89"/>
      <c r="S17" s="98"/>
      <c r="T17" s="98"/>
      <c r="U17" s="98"/>
      <c r="V17" s="98"/>
      <c r="W17"/>
      <c r="X17"/>
      <c r="Y17"/>
      <c r="Z17"/>
      <c r="AA17"/>
      <c r="AB17"/>
      <c r="AC17"/>
      <c r="AD17"/>
      <c r="AE17"/>
      <c r="AF17" s="53"/>
      <c r="AG17" s="53"/>
      <c r="AH17" s="53"/>
      <c r="AI17" s="53"/>
      <c r="AJ17" s="53"/>
      <c r="AK17" s="53"/>
      <c r="AL17" s="53"/>
      <c r="AM17" s="53"/>
      <c r="AN17" s="53"/>
      <c r="AO17" s="53"/>
    </row>
    <row r="18" spans="17:41" ht="15">
      <c r="Q18" s="53"/>
      <c r="R18" s="79"/>
      <c r="S18" s="99"/>
      <c r="T18" s="99"/>
      <c r="U18" s="99"/>
      <c r="V18" s="99"/>
      <c r="W18"/>
      <c r="X18"/>
      <c r="Y18"/>
      <c r="Z18"/>
      <c r="AA18"/>
      <c r="AB18"/>
      <c r="AC18"/>
      <c r="AD18"/>
      <c r="AE18"/>
      <c r="AF18" s="53"/>
      <c r="AG18" s="53"/>
      <c r="AH18" s="53"/>
      <c r="AI18" s="53"/>
      <c r="AJ18" s="53"/>
      <c r="AK18" s="53"/>
      <c r="AL18" s="53"/>
      <c r="AM18" s="53"/>
      <c r="AN18" s="53"/>
      <c r="AO18" s="53"/>
    </row>
    <row r="19" spans="17:41" ht="15">
      <c r="Q19" s="53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 s="53"/>
      <c r="AG19" s="53"/>
      <c r="AH19" s="53"/>
      <c r="AI19" s="53"/>
      <c r="AJ19" s="53"/>
      <c r="AK19" s="53"/>
      <c r="AL19" s="53"/>
      <c r="AM19" s="53"/>
      <c r="AN19" s="53"/>
      <c r="AO19" s="53"/>
    </row>
    <row r="20" spans="17:41" ht="15">
      <c r="Q20" s="53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 s="53"/>
      <c r="AG20" s="53"/>
      <c r="AH20" s="53"/>
      <c r="AI20" s="53"/>
      <c r="AJ20" s="53"/>
      <c r="AK20" s="53"/>
      <c r="AL20" s="53"/>
      <c r="AM20" s="53"/>
      <c r="AN20" s="53"/>
      <c r="AO20" s="53"/>
    </row>
    <row r="21" spans="17:41" ht="15">
      <c r="Q21" s="53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 s="53"/>
      <c r="AG21" s="53"/>
      <c r="AH21" s="53"/>
      <c r="AI21" s="53"/>
      <c r="AJ21" s="53"/>
      <c r="AK21" s="53"/>
      <c r="AL21" s="53"/>
      <c r="AM21" s="53"/>
      <c r="AN21" s="53"/>
      <c r="AO21" s="53"/>
    </row>
    <row r="22" spans="17:41" ht="15">
      <c r="Q22" s="53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 s="53"/>
      <c r="AG22" s="53"/>
      <c r="AH22" s="53"/>
      <c r="AI22" s="53"/>
      <c r="AJ22" s="53"/>
      <c r="AK22" s="53"/>
      <c r="AL22" s="53"/>
      <c r="AM22" s="53"/>
      <c r="AN22" s="53"/>
      <c r="AO22" s="53"/>
    </row>
    <row r="23" spans="17:41" ht="15">
      <c r="Q23" s="5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 s="53"/>
      <c r="AG23" s="53"/>
      <c r="AH23" s="53"/>
      <c r="AI23" s="53"/>
      <c r="AJ23" s="53"/>
      <c r="AK23" s="53"/>
      <c r="AL23" s="53"/>
      <c r="AM23" s="53"/>
      <c r="AN23" s="53"/>
      <c r="AO23" s="53"/>
    </row>
    <row r="24" spans="17:41" ht="15">
      <c r="Q24" s="53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 s="53"/>
      <c r="AG24" s="53"/>
      <c r="AH24" s="53"/>
      <c r="AI24" s="53"/>
      <c r="AJ24" s="53"/>
      <c r="AK24" s="53"/>
      <c r="AL24" s="53"/>
      <c r="AM24" s="53"/>
      <c r="AN24" s="53"/>
      <c r="AO24" s="53"/>
    </row>
    <row r="25" spans="17:41" ht="15">
      <c r="Q25" s="53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 s="53"/>
      <c r="AG25" s="53"/>
      <c r="AH25" s="53"/>
      <c r="AI25" s="53"/>
      <c r="AJ25" s="53"/>
      <c r="AK25" s="53"/>
      <c r="AL25" s="53"/>
      <c r="AM25" s="53"/>
      <c r="AN25" s="53"/>
      <c r="AO25" s="53"/>
    </row>
    <row r="26" spans="17:41" ht="15">
      <c r="Q26" s="53"/>
      <c r="R26"/>
      <c r="S26"/>
      <c r="T26"/>
      <c r="U26"/>
      <c r="V26"/>
      <c r="W26"/>
      <c r="X26"/>
      <c r="Y26" s="46"/>
      <c r="Z26" s="47"/>
      <c r="AA26"/>
      <c r="AB26"/>
      <c r="AC26"/>
      <c r="AD26"/>
      <c r="AE26"/>
      <c r="AF26" s="53"/>
      <c r="AG26" s="53"/>
      <c r="AH26" s="53"/>
      <c r="AI26" s="53"/>
      <c r="AJ26" s="53"/>
      <c r="AK26" s="53"/>
      <c r="AL26" s="53"/>
      <c r="AM26" s="53"/>
      <c r="AN26" s="53"/>
      <c r="AO26" s="53"/>
    </row>
    <row r="27" spans="17:41" ht="15">
      <c r="Q27" s="53"/>
      <c r="R27"/>
      <c r="S27"/>
      <c r="T27"/>
      <c r="U27"/>
      <c r="V27"/>
      <c r="W27"/>
      <c r="X27"/>
      <c r="Y27" s="46"/>
      <c r="Z27" s="47"/>
      <c r="AA27"/>
      <c r="AB27"/>
      <c r="AC27"/>
      <c r="AD27"/>
      <c r="AE27"/>
      <c r="AF27" s="53"/>
      <c r="AG27" s="53"/>
      <c r="AH27" s="53"/>
      <c r="AI27" s="53"/>
      <c r="AJ27" s="53"/>
      <c r="AK27" s="53"/>
      <c r="AL27" s="53"/>
      <c r="AM27" s="53"/>
      <c r="AN27" s="53"/>
      <c r="AO27" s="53"/>
    </row>
    <row r="28" spans="17:41" ht="15">
      <c r="Q28" s="53"/>
      <c r="R28" s="100"/>
      <c r="S28" s="100"/>
      <c r="T28" s="100"/>
      <c r="U28"/>
      <c r="V28"/>
      <c r="W28"/>
      <c r="X28"/>
      <c r="Y28" s="46"/>
      <c r="Z28" s="47"/>
      <c r="AA28"/>
      <c r="AB28"/>
      <c r="AC28"/>
      <c r="AD28"/>
      <c r="AE28"/>
      <c r="AF28" s="53"/>
      <c r="AG28" s="53"/>
      <c r="AH28" s="53"/>
      <c r="AI28" s="53"/>
      <c r="AJ28" s="53"/>
      <c r="AK28" s="53"/>
      <c r="AL28" s="53"/>
      <c r="AM28" s="53"/>
      <c r="AN28" s="53"/>
      <c r="AO28" s="53"/>
    </row>
    <row r="29" spans="17:41" ht="15">
      <c r="Q29" s="53"/>
      <c r="R29" s="101"/>
      <c r="S29" s="48"/>
      <c r="T29" s="48"/>
      <c r="U29"/>
      <c r="V29"/>
      <c r="W29"/>
      <c r="X29"/>
      <c r="Y29" s="46"/>
      <c r="Z29" s="47"/>
      <c r="AA29"/>
      <c r="AB29"/>
      <c r="AC29"/>
      <c r="AD29"/>
      <c r="AE29"/>
      <c r="AF29" s="53"/>
      <c r="AG29" s="53"/>
      <c r="AH29" s="53"/>
      <c r="AI29" s="53"/>
      <c r="AJ29" s="53"/>
      <c r="AK29" s="53"/>
      <c r="AL29" s="53"/>
      <c r="AM29" s="53"/>
      <c r="AN29" s="53"/>
      <c r="AO29" s="53"/>
    </row>
    <row r="30" spans="17:41" ht="15">
      <c r="Q30" s="53"/>
      <c r="R30" s="48"/>
      <c r="S30"/>
      <c r="T30"/>
      <c r="U30"/>
      <c r="V30"/>
      <c r="W30"/>
      <c r="X30"/>
      <c r="Y30" s="46"/>
      <c r="Z30" s="47"/>
      <c r="AA30"/>
      <c r="AB30"/>
      <c r="AC30"/>
      <c r="AD30"/>
      <c r="AE30"/>
      <c r="AF30" s="53"/>
      <c r="AG30" s="53"/>
      <c r="AH30" s="53"/>
      <c r="AI30" s="53"/>
      <c r="AJ30" s="53"/>
      <c r="AK30" s="53"/>
      <c r="AL30" s="53"/>
      <c r="AM30" s="53"/>
      <c r="AN30" s="53"/>
      <c r="AO30" s="53"/>
    </row>
    <row r="31" spans="17:41" ht="15">
      <c r="Q31" s="53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 s="53"/>
      <c r="AG31" s="53"/>
      <c r="AH31" s="53"/>
      <c r="AI31" s="53"/>
      <c r="AJ31" s="53"/>
      <c r="AK31" s="53"/>
      <c r="AL31" s="53"/>
      <c r="AM31" s="53"/>
      <c r="AN31" s="53"/>
      <c r="AO31" s="53"/>
    </row>
    <row r="32" spans="17:41" ht="15">
      <c r="Q32" s="53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 s="53"/>
      <c r="AG32" s="53"/>
      <c r="AH32" s="53"/>
      <c r="AI32" s="53"/>
      <c r="AJ32" s="53"/>
      <c r="AK32" s="53"/>
      <c r="AL32" s="53"/>
      <c r="AM32" s="53"/>
      <c r="AN32" s="53"/>
      <c r="AO32" s="53"/>
    </row>
    <row r="33" spans="17:41" ht="15">
      <c r="Q33" s="53"/>
      <c r="R33" s="100"/>
      <c r="S33" s="100"/>
      <c r="T33" s="100"/>
      <c r="U33" s="100"/>
      <c r="V33"/>
      <c r="W33"/>
      <c r="X33"/>
      <c r="Y33"/>
      <c r="Z33"/>
      <c r="AA33"/>
      <c r="AB33"/>
      <c r="AC33"/>
      <c r="AD33"/>
      <c r="AE33"/>
      <c r="AF33" s="53"/>
      <c r="AG33" s="53"/>
      <c r="AH33" s="53"/>
      <c r="AI33" s="53"/>
      <c r="AJ33" s="53"/>
      <c r="AK33" s="53"/>
      <c r="AL33" s="53"/>
      <c r="AM33" s="53"/>
      <c r="AN33" s="53"/>
      <c r="AO33" s="53"/>
    </row>
    <row r="34" spans="17:41" ht="11.25" customHeight="1">
      <c r="Q34" s="53"/>
      <c r="R34" s="49"/>
      <c r="S34" s="49"/>
      <c r="T34" s="49"/>
      <c r="U34" s="49"/>
      <c r="V34"/>
      <c r="W34"/>
      <c r="X34"/>
      <c r="Y34"/>
      <c r="Z34"/>
      <c r="AA34"/>
      <c r="AB34"/>
      <c r="AC34"/>
      <c r="AD34"/>
      <c r="AE34"/>
      <c r="AF34" s="53"/>
      <c r="AG34" s="53"/>
      <c r="AH34" s="53"/>
      <c r="AI34" s="53"/>
      <c r="AJ34" s="53"/>
      <c r="AK34" s="53"/>
      <c r="AL34" s="53"/>
      <c r="AM34" s="53"/>
      <c r="AN34" s="53"/>
      <c r="AO34" s="53"/>
    </row>
    <row r="35" spans="17:41" ht="15">
      <c r="Q35" s="53"/>
      <c r="R35" s="50"/>
      <c r="S35" s="50"/>
      <c r="T35" s="50"/>
      <c r="U35" s="50"/>
      <c r="V35"/>
      <c r="W35"/>
      <c r="X35"/>
      <c r="Y35"/>
      <c r="Z35"/>
      <c r="AA35"/>
      <c r="AB35"/>
      <c r="AC35"/>
      <c r="AD35"/>
      <c r="AE35"/>
      <c r="AF35" s="53"/>
      <c r="AG35" s="53"/>
      <c r="AH35" s="53"/>
      <c r="AI35" s="53"/>
      <c r="AJ35" s="53"/>
      <c r="AK35" s="53"/>
      <c r="AL35" s="53"/>
      <c r="AM35" s="53"/>
      <c r="AN35" s="53"/>
      <c r="AO35" s="53"/>
    </row>
    <row r="36" spans="17:41" ht="15">
      <c r="Q36" s="53"/>
      <c r="R36"/>
      <c r="S36"/>
      <c r="T36"/>
      <c r="U36"/>
      <c r="V36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</row>
    <row r="37" spans="17:41" ht="15">
      <c r="Q37" s="53"/>
      <c r="R37"/>
      <c r="S37"/>
      <c r="T37"/>
      <c r="U37"/>
      <c r="V37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</row>
    <row r="38" spans="17:41"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</row>
    <row r="39" spans="17:41"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</row>
    <row r="40" spans="17:41">
      <c r="Q40" s="53"/>
      <c r="R40" s="53"/>
      <c r="S40" s="53"/>
      <c r="T40" s="53"/>
      <c r="U40" s="53"/>
      <c r="V40" s="53"/>
      <c r="W40" s="102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</row>
    <row r="41" spans="17:41" ht="13.5">
      <c r="Q41" s="53"/>
      <c r="R41" s="53"/>
      <c r="S41" s="103"/>
      <c r="T41" s="63"/>
      <c r="U41" s="53"/>
      <c r="V41" s="63"/>
      <c r="W41" s="104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</row>
    <row r="42" spans="17:41" ht="13.5">
      <c r="Q42" s="53"/>
      <c r="R42" s="53"/>
      <c r="S42" s="53"/>
      <c r="T42" s="102"/>
      <c r="U42" s="102"/>
      <c r="V42" s="102"/>
      <c r="W42" s="104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</row>
    <row r="43" spans="17:41" ht="13.5">
      <c r="Q43" s="53"/>
      <c r="R43" s="53"/>
      <c r="S43" s="53"/>
      <c r="T43" s="104"/>
      <c r="U43" s="104"/>
      <c r="V43" s="104"/>
      <c r="W43" s="104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</row>
    <row r="44" spans="17:41" ht="13.5">
      <c r="Q44" s="53"/>
      <c r="R44" s="53"/>
      <c r="S44" s="53"/>
      <c r="T44" s="104"/>
      <c r="U44" s="104"/>
      <c r="V44" s="104"/>
      <c r="W44" s="104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</row>
    <row r="45" spans="17:41" ht="13.5">
      <c r="Q45" s="53"/>
      <c r="R45" s="53"/>
      <c r="S45" s="53"/>
      <c r="T45" s="104"/>
      <c r="U45" s="104"/>
      <c r="V45" s="104"/>
      <c r="W45" s="105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</row>
    <row r="46" spans="17:41" ht="13.5">
      <c r="Q46" s="53"/>
      <c r="R46" s="53"/>
      <c r="S46" s="53"/>
      <c r="T46" s="104"/>
      <c r="U46" s="104"/>
      <c r="V46" s="104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</row>
    <row r="47" spans="17:41" ht="13.5">
      <c r="Q47" s="53"/>
      <c r="R47" s="53"/>
      <c r="S47" s="53"/>
      <c r="T47" s="105"/>
      <c r="U47" s="105"/>
      <c r="V47" s="105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</row>
    <row r="48" spans="17:41"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</row>
    <row r="49" spans="17:41"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</row>
    <row r="50" spans="17:41">
      <c r="Q50" s="53"/>
      <c r="R50" s="53"/>
      <c r="S50" s="53"/>
      <c r="T50" s="53"/>
      <c r="U50" s="53"/>
      <c r="V50" s="53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3"/>
      <c r="AI50" s="53"/>
      <c r="AJ50" s="53"/>
      <c r="AK50" s="53"/>
      <c r="AL50" s="52"/>
      <c r="AM50" s="52"/>
      <c r="AN50" s="53"/>
      <c r="AO50" s="53"/>
    </row>
    <row r="51" spans="17:41">
      <c r="Q51" s="53"/>
      <c r="R51" s="53"/>
      <c r="S51" s="53"/>
      <c r="T51" s="53"/>
      <c r="U51" s="53"/>
      <c r="V51" s="53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54"/>
      <c r="AN51" s="53"/>
      <c r="AO51" s="53"/>
    </row>
    <row r="52" spans="17:41" ht="15">
      <c r="Q52" s="53"/>
      <c r="R52" s="53"/>
      <c r="S52" s="53"/>
      <c r="T52" s="76"/>
      <c r="U52" s="52"/>
      <c r="V52" s="52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7"/>
      <c r="AM52" s="55"/>
      <c r="AN52" s="53"/>
      <c r="AO52" s="53"/>
    </row>
    <row r="53" spans="17:41">
      <c r="Q53" s="53"/>
      <c r="R53" s="53"/>
      <c r="S53" s="53"/>
      <c r="T53" s="77"/>
      <c r="U53" s="78"/>
      <c r="V53" s="78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7"/>
      <c r="AM53" s="55"/>
      <c r="AN53" s="53"/>
      <c r="AO53" s="53"/>
    </row>
    <row r="54" spans="17:41">
      <c r="Q54" s="53"/>
      <c r="R54" s="53"/>
      <c r="S54" s="53"/>
      <c r="T54" s="79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8"/>
      <c r="AM54" s="55"/>
      <c r="AN54" s="53"/>
      <c r="AO54" s="53"/>
    </row>
    <row r="55" spans="17:41">
      <c r="Q55" s="53"/>
      <c r="R55" s="53"/>
      <c r="S55" s="53"/>
      <c r="T55" s="79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55"/>
      <c r="AN55" s="53"/>
      <c r="AO55" s="53"/>
    </row>
    <row r="56" spans="17:41">
      <c r="Q56" s="53"/>
      <c r="R56" s="53"/>
      <c r="S56" s="53"/>
      <c r="T56" s="79"/>
      <c r="U56" s="106"/>
      <c r="V56" s="106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56"/>
      <c r="AN56" s="53"/>
      <c r="AO56" s="53"/>
    </row>
    <row r="57" spans="17:41">
      <c r="Q57" s="53"/>
      <c r="R57" s="53"/>
      <c r="S57" s="53"/>
      <c r="T57" s="79"/>
      <c r="U57" s="106"/>
      <c r="V57" s="106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</row>
    <row r="58" spans="17:41">
      <c r="Q58" s="53"/>
      <c r="R58" s="53"/>
      <c r="S58" s="53"/>
      <c r="T58" s="110"/>
      <c r="U58" s="109"/>
      <c r="V58" s="109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</row>
    <row r="59" spans="17:41"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</row>
    <row r="60" spans="17:41"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</row>
    <row r="67" spans="18:23" ht="13.5">
      <c r="R67" s="51"/>
      <c r="S67" s="51"/>
      <c r="T67" s="51"/>
      <c r="U67" s="51"/>
      <c r="V67" s="51"/>
      <c r="W67" s="51"/>
    </row>
  </sheetData>
  <mergeCells count="9">
    <mergeCell ref="S11:T11"/>
    <mergeCell ref="U11:V11"/>
    <mergeCell ref="I3:J3"/>
    <mergeCell ref="I12:J12"/>
    <mergeCell ref="C3:D3"/>
    <mergeCell ref="E12:F12"/>
    <mergeCell ref="G12:H12"/>
    <mergeCell ref="E3:F3"/>
    <mergeCell ref="G3:H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1C96-D4DC-4E81-BD97-DB897354EEC4}">
  <sheetPr codeName="Sheet4"/>
  <dimension ref="B2:AA57"/>
  <sheetViews>
    <sheetView showGridLines="0" zoomScaleNormal="100" workbookViewId="0"/>
  </sheetViews>
  <sheetFormatPr defaultColWidth="9.140625" defaultRowHeight="12.75"/>
  <cols>
    <col min="1" max="1" width="4.42578125" style="19" customWidth="1"/>
    <col min="2" max="2" width="27.140625" style="19" customWidth="1"/>
    <col min="3" max="3" width="9.140625" style="19" customWidth="1"/>
    <col min="4" max="6" width="10" style="19" bestFit="1" customWidth="1"/>
    <col min="7" max="8" width="8.7109375" style="19" customWidth="1"/>
    <col min="9" max="10" width="9.140625" style="19"/>
    <col min="11" max="11" width="10.140625" style="19" bestFit="1" customWidth="1"/>
    <col min="12" max="26" width="9.140625" style="19"/>
    <col min="27" max="27" width="9.140625" style="20"/>
    <col min="28" max="16384" width="9.140625" style="19"/>
  </cols>
  <sheetData>
    <row r="2" spans="2:10" ht="14.25">
      <c r="B2" s="30" t="s">
        <v>23</v>
      </c>
      <c r="J2" s="31" t="str">
        <f>+B4</f>
        <v>2025H1</v>
      </c>
    </row>
    <row r="3" spans="2:10">
      <c r="C3" s="21"/>
      <c r="D3" s="21"/>
      <c r="E3" s="21"/>
      <c r="F3" s="21"/>
      <c r="G3" s="21"/>
      <c r="H3" s="21"/>
    </row>
    <row r="4" spans="2:10">
      <c r="B4" s="29" t="s">
        <v>21</v>
      </c>
      <c r="C4" s="40" t="s">
        <v>1</v>
      </c>
      <c r="D4" s="40" t="s">
        <v>2</v>
      </c>
      <c r="E4" s="40" t="s">
        <v>0</v>
      </c>
      <c r="F4" s="40" t="s">
        <v>3</v>
      </c>
      <c r="G4" s="40" t="s">
        <v>5</v>
      </c>
      <c r="H4" s="37"/>
    </row>
    <row r="5" spans="2:10" ht="15">
      <c r="B5" s="23" t="s">
        <v>9</v>
      </c>
      <c r="C5" s="49">
        <v>0.26509584528602681</v>
      </c>
      <c r="D5" s="49">
        <v>0.28000000000000003</v>
      </c>
      <c r="E5" s="49">
        <v>0.21</v>
      </c>
      <c r="F5" s="24">
        <v>0.56073461309519068</v>
      </c>
      <c r="G5" s="24">
        <v>0.15634550169934108</v>
      </c>
      <c r="H5" s="38"/>
    </row>
    <row r="6" spans="2:10" ht="15">
      <c r="B6" s="23" t="s">
        <v>8</v>
      </c>
      <c r="C6" s="118">
        <v>0.1897032222141759</v>
      </c>
      <c r="D6" s="118">
        <v>0.23</v>
      </c>
      <c r="E6" s="118">
        <v>7.9872077798327723E-2</v>
      </c>
      <c r="F6" s="24">
        <v>0.10341444384481262</v>
      </c>
      <c r="G6" s="24">
        <v>0.34</v>
      </c>
      <c r="H6" s="38"/>
    </row>
    <row r="7" spans="2:10" ht="15">
      <c r="B7" s="23" t="s">
        <v>10</v>
      </c>
      <c r="C7" s="118">
        <v>7.5515572646353085E-2</v>
      </c>
      <c r="D7" s="118">
        <v>0.09</v>
      </c>
      <c r="E7" s="118">
        <v>0.15</v>
      </c>
      <c r="F7" s="24">
        <v>2.2496875520860583E-2</v>
      </c>
      <c r="G7" s="24">
        <v>7.0000000000000007E-2</v>
      </c>
      <c r="H7" s="38"/>
    </row>
    <row r="8" spans="2:10" ht="15">
      <c r="B8" s="23" t="s">
        <v>13</v>
      </c>
      <c r="C8" s="49">
        <v>0.17330146481191863</v>
      </c>
      <c r="D8" s="49">
        <v>0.15000000000000002</v>
      </c>
      <c r="E8" s="49">
        <v>0.1</v>
      </c>
      <c r="F8" s="24">
        <v>0.09</v>
      </c>
      <c r="G8" s="24">
        <v>0.14000000000000001</v>
      </c>
      <c r="H8" s="38"/>
    </row>
    <row r="9" spans="2:10">
      <c r="B9" s="23" t="s">
        <v>19</v>
      </c>
      <c r="C9" s="24">
        <v>0.19731150746286957</v>
      </c>
      <c r="D9" s="24">
        <v>0.09</v>
      </c>
      <c r="E9" s="24">
        <v>0.19</v>
      </c>
      <c r="F9" s="24">
        <v>1.6075165812247931E-3</v>
      </c>
      <c r="G9" s="24">
        <v>0.12</v>
      </c>
      <c r="H9" s="38"/>
    </row>
    <row r="10" spans="2:10">
      <c r="B10" s="25" t="s">
        <v>24</v>
      </c>
      <c r="C10" s="26">
        <v>9.9072387578656135E-2</v>
      </c>
      <c r="D10" s="26">
        <v>0.16000000000000009</v>
      </c>
      <c r="E10" s="26">
        <v>0.27012792220167225</v>
      </c>
      <c r="F10" s="26">
        <v>0.2257224972982915</v>
      </c>
      <c r="G10" s="26">
        <v>0.17365449830065893</v>
      </c>
      <c r="H10" s="39"/>
    </row>
    <row r="11" spans="2:10">
      <c r="B11" s="111" t="s">
        <v>25</v>
      </c>
      <c r="C11" s="23"/>
      <c r="D11" s="23"/>
      <c r="E11" s="23"/>
      <c r="F11" s="23"/>
      <c r="G11" s="23"/>
      <c r="H11" s="23"/>
    </row>
    <row r="12" spans="2:10">
      <c r="C12" s="35"/>
      <c r="D12" s="35"/>
      <c r="E12" s="35"/>
      <c r="F12" s="35"/>
      <c r="G12" s="35"/>
      <c r="H12" s="35"/>
    </row>
    <row r="13" spans="2:10">
      <c r="J13" s="31" t="str">
        <f>+B14</f>
        <v>2024H1</v>
      </c>
    </row>
    <row r="14" spans="2:10">
      <c r="B14" s="29" t="s">
        <v>18</v>
      </c>
      <c r="C14" s="40" t="s">
        <v>1</v>
      </c>
      <c r="D14" s="40" t="s">
        <v>2</v>
      </c>
      <c r="E14" s="40" t="s">
        <v>0</v>
      </c>
      <c r="F14" s="40" t="s">
        <v>3</v>
      </c>
      <c r="G14" s="40" t="s">
        <v>5</v>
      </c>
      <c r="H14" s="37"/>
    </row>
    <row r="15" spans="2:10">
      <c r="B15" s="23" t="s">
        <v>9</v>
      </c>
      <c r="C15" s="24">
        <v>0.25780041219669131</v>
      </c>
      <c r="D15" s="24">
        <v>0.4556160349154354</v>
      </c>
      <c r="E15" s="24">
        <v>9.7148532082900516E-2</v>
      </c>
      <c r="F15" s="24">
        <v>0.24952864301472136</v>
      </c>
      <c r="G15" s="24">
        <v>0.29692179425703408</v>
      </c>
      <c r="H15" s="38"/>
    </row>
    <row r="16" spans="2:10">
      <c r="B16" s="23" t="s">
        <v>8</v>
      </c>
      <c r="C16" s="24">
        <v>0.22573542173704125</v>
      </c>
      <c r="D16" s="24">
        <v>8.560980812137603E-2</v>
      </c>
      <c r="E16" s="24">
        <v>0.35196395271510605</v>
      </c>
      <c r="F16" s="24">
        <v>0.44191517335489572</v>
      </c>
      <c r="G16" s="24">
        <v>0.24362889479609015</v>
      </c>
      <c r="H16" s="38"/>
    </row>
    <row r="17" spans="2:27">
      <c r="B17" s="23" t="s">
        <v>10</v>
      </c>
      <c r="C17" s="24">
        <v>0.12300471632038833</v>
      </c>
      <c r="D17" s="24">
        <v>3.8535943405297451E-2</v>
      </c>
      <c r="E17" s="24">
        <v>0.1358491507345051</v>
      </c>
      <c r="F17" s="24">
        <v>5.8946520588511943E-2</v>
      </c>
      <c r="G17" s="24">
        <v>8.5664977197274964E-2</v>
      </c>
      <c r="H17" s="38"/>
    </row>
    <row r="18" spans="2:27">
      <c r="B18" s="23" t="s">
        <v>13</v>
      </c>
      <c r="C18" s="24">
        <v>0.26971600507404858</v>
      </c>
      <c r="D18" s="24">
        <v>0.27291690996300672</v>
      </c>
      <c r="E18" s="24">
        <v>0.23599428269514866</v>
      </c>
      <c r="F18" s="24">
        <v>0.22264298174091235</v>
      </c>
      <c r="G18" s="24">
        <v>0.25689655267286543</v>
      </c>
      <c r="H18" s="38"/>
    </row>
    <row r="19" spans="2:27">
      <c r="B19" s="23" t="s">
        <v>19</v>
      </c>
      <c r="C19" s="24">
        <v>8.2041037735585798E-2</v>
      </c>
      <c r="D19" s="24">
        <v>4.1472267656444975E-2</v>
      </c>
      <c r="E19" s="24">
        <v>0.10088529424519548</v>
      </c>
      <c r="F19" s="130" t="s">
        <v>26</v>
      </c>
      <c r="G19" s="24">
        <v>5.480297212668922E-2</v>
      </c>
      <c r="H19" s="38"/>
    </row>
    <row r="20" spans="2:27">
      <c r="B20" s="25" t="s">
        <v>11</v>
      </c>
      <c r="C20" s="26">
        <v>4.1702406936244565E-2</v>
      </c>
      <c r="D20" s="26">
        <v>0.10584903593843946</v>
      </c>
      <c r="E20" s="26">
        <v>7.8158787527144183E-2</v>
      </c>
      <c r="F20" s="26">
        <v>2.6966681300958667E-2</v>
      </c>
      <c r="G20" s="26">
        <v>6.2084808950046172E-2</v>
      </c>
      <c r="H20" s="39"/>
    </row>
    <row r="21" spans="2:27">
      <c r="B21" s="111" t="s">
        <v>25</v>
      </c>
      <c r="C21" s="23"/>
      <c r="D21" s="23"/>
      <c r="E21" s="23"/>
      <c r="F21" s="23"/>
      <c r="G21" s="23"/>
      <c r="H21" s="23"/>
    </row>
    <row r="22" spans="2:27">
      <c r="B22" s="23"/>
      <c r="C22" s="27"/>
      <c r="D22" s="27"/>
      <c r="E22" s="27"/>
      <c r="F22" s="27"/>
      <c r="G22" s="23"/>
      <c r="H22" s="23"/>
    </row>
    <row r="23" spans="2:27">
      <c r="B23" s="28" t="s">
        <v>14</v>
      </c>
      <c r="C23" s="36"/>
      <c r="D23" s="36"/>
      <c r="E23" s="36"/>
      <c r="F23" s="36"/>
      <c r="G23" s="36"/>
      <c r="H23" s="36"/>
    </row>
    <row r="24" spans="2:27">
      <c r="J24" s="22"/>
    </row>
    <row r="25" spans="2:27">
      <c r="C25" s="32"/>
      <c r="D25" s="32"/>
      <c r="E25" s="32"/>
      <c r="AA25" s="19"/>
    </row>
    <row r="26" spans="2:27">
      <c r="B26" s="28"/>
      <c r="K26" s="22"/>
      <c r="AA26" s="19"/>
    </row>
    <row r="27" spans="2:27">
      <c r="AA27" s="19"/>
    </row>
    <row r="28" spans="2:27">
      <c r="AA28" s="19"/>
    </row>
    <row r="29" spans="2:27">
      <c r="AA29" s="19"/>
    </row>
    <row r="30" spans="2:27">
      <c r="AA30" s="19"/>
    </row>
    <row r="31" spans="2:27">
      <c r="L31" s="129"/>
      <c r="AA31" s="19"/>
    </row>
    <row r="32" spans="2:27">
      <c r="L32" s="129"/>
      <c r="AA32" s="19"/>
    </row>
    <row r="33" spans="12:27">
      <c r="L33" s="129"/>
      <c r="AA33" s="19"/>
    </row>
    <row r="34" spans="12:27">
      <c r="L34" s="129"/>
      <c r="AA34" s="19"/>
    </row>
    <row r="35" spans="12:27">
      <c r="L35" s="129"/>
      <c r="AA35" s="19"/>
    </row>
    <row r="36" spans="12:27">
      <c r="L36" s="129"/>
      <c r="AA36" s="19"/>
    </row>
    <row r="37" spans="12:27">
      <c r="L37" s="129"/>
      <c r="AA37" s="19"/>
    </row>
    <row r="38" spans="12:27">
      <c r="L38" s="129"/>
      <c r="AA38" s="19"/>
    </row>
    <row r="39" spans="12:27">
      <c r="L39" s="129"/>
      <c r="AA39" s="19"/>
    </row>
    <row r="40" spans="12:27">
      <c r="L40" s="129"/>
      <c r="AA40" s="19"/>
    </row>
    <row r="41" spans="12:27">
      <c r="L41" s="129"/>
      <c r="AA41" s="19"/>
    </row>
    <row r="42" spans="12:27">
      <c r="AA42" s="19"/>
    </row>
    <row r="43" spans="12:27">
      <c r="AA43" s="19"/>
    </row>
    <row r="44" spans="12:27">
      <c r="AA44" s="19"/>
    </row>
    <row r="45" spans="12:27">
      <c r="AA45" s="19"/>
    </row>
    <row r="46" spans="12:27">
      <c r="AA46" s="19"/>
    </row>
    <row r="47" spans="12:27">
      <c r="AA47" s="19"/>
    </row>
    <row r="48" spans="12:27">
      <c r="AA48" s="19"/>
    </row>
    <row r="49" spans="27:27">
      <c r="AA49" s="19"/>
    </row>
    <row r="50" spans="27:27">
      <c r="AA50" s="19"/>
    </row>
    <row r="51" spans="27:27">
      <c r="AA51" s="19"/>
    </row>
    <row r="52" spans="27:27">
      <c r="AA52" s="19"/>
    </row>
    <row r="53" spans="27:27">
      <c r="AA53" s="19"/>
    </row>
    <row r="54" spans="27:27">
      <c r="AA54" s="19"/>
    </row>
    <row r="55" spans="27:27">
      <c r="AA55" s="19"/>
    </row>
    <row r="56" spans="27:27">
      <c r="AA56" s="19"/>
    </row>
    <row r="57" spans="27:27">
      <c r="AA57" s="19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82F441EDD9AD44B7B1C07C3AA4D1DC" ma:contentTypeVersion="17" ma:contentTypeDescription="Create a new document." ma:contentTypeScope="" ma:versionID="4c4aaac9f2f96c0d2e281c85e585fc1c">
  <xsd:schema xmlns:xsd="http://www.w3.org/2001/XMLSchema" xmlns:xs="http://www.w3.org/2001/XMLSchema" xmlns:p="http://schemas.microsoft.com/office/2006/metadata/properties" xmlns:ns2="76938d2c-bc1f-4b04-8610-b1b86fad0522" xmlns:ns3="2bb5ce7d-9896-41fb-a88e-4fa2e087529a" targetNamespace="http://schemas.microsoft.com/office/2006/metadata/properties" ma:root="true" ma:fieldsID="d41d58a94f3ef7d0043c1fcd6670c612" ns2:_="" ns3:_="">
    <xsd:import namespace="76938d2c-bc1f-4b04-8610-b1b86fad0522"/>
    <xsd:import namespace="2bb5ce7d-9896-41fb-a88e-4fa2e0875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938d2c-bc1f-4b04-8610-b1b86fad0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ce671e0-2aae-4c8d-b367-8bb3494c1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5ce7d-9896-41fb-a88e-4fa2e08752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3c8ec1-cfda-4758-82a6-8db6ce4067c3}" ma:internalName="TaxCatchAll" ma:showField="CatchAllData" ma:web="2bb5ce7d-9896-41fb-a88e-4fa2e0875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938d2c-bc1f-4b04-8610-b1b86fad0522">
      <Terms xmlns="http://schemas.microsoft.com/office/infopath/2007/PartnerControls"/>
    </lcf76f155ced4ddcb4097134ff3c332f>
    <TaxCatchAll xmlns="2bb5ce7d-9896-41fb-a88e-4fa2e087529a" xsi:nil="true"/>
  </documentManagement>
</p:properties>
</file>

<file path=customXml/itemProps1.xml><?xml version="1.0" encoding="utf-8"?>
<ds:datastoreItem xmlns:ds="http://schemas.openxmlformats.org/officeDocument/2006/customXml" ds:itemID="{D60BCB8D-F51B-434E-8642-8D80EA1E0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938d2c-bc1f-4b04-8610-b1b86fad0522"/>
    <ds:schemaRef ds:uri="2bb5ce7d-9896-41fb-a88e-4fa2e0875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4FFBD-733A-4479-89FC-286E121A18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83A780-5474-4E42-BB3F-34478A9934CA}">
  <ds:schemaRefs>
    <ds:schemaRef ds:uri="http://schemas.microsoft.com/office/2006/metadata/properties"/>
    <ds:schemaRef ds:uri="http://schemas.microsoft.com/office/infopath/2007/PartnerControls"/>
    <ds:schemaRef ds:uri="76938d2c-bc1f-4b04-8610-b1b86fad0522"/>
    <ds:schemaRef ds:uri="2bb5ce7d-9896-41fb-a88e-4fa2e087529a"/>
  </ds:schemaRefs>
</ds:datastoreItem>
</file>

<file path=docMetadata/LabelInfo.xml><?xml version="1.0" encoding="utf-8"?>
<clbl:labelList xmlns:clbl="http://schemas.microsoft.com/office/2020/mipLabelMetadata">
  <clbl:label id="{8c970d48-f7b9-48b0-9606-072fbefb514d}" enabled="1" method="Standard" siteId="{049e3382-8cdc-477b-9317-951b0468966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Diagram 1</vt:lpstr>
      <vt:lpstr>Diagram 2</vt:lpstr>
      <vt:lpstr>Diagram 3</vt:lpstr>
      <vt:lpstr>Diagram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Christian Sahlström</dc:creator>
  <cp:lastModifiedBy>Elfström, Carl</cp:lastModifiedBy>
  <dcterms:created xsi:type="dcterms:W3CDTF">2015-06-05T18:17:20Z</dcterms:created>
  <dcterms:modified xsi:type="dcterms:W3CDTF">2025-06-30T06:56:39Z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0x0101001482F441EDD9AD44B7B1C07C3AA4D1DC</vt:lpwstr>
  </property>
  <property fmtid="{D5CDD505-2E9C-101B-9397-08002B2CF9AE}" pid="3" name="MediaServiceImageTags">
    <vt:lpwstr/>
  </property>
  <property fmtid="{D5CDD505-2E9C-101B-9397-08002B2CF9AE}" pid="4" name="PowerlinkCOMAddIn.COMAddIn.WebAddinBridge.Options">
    <vt:lpwstr>{"port":50157,"version":"1.26.187"}</vt:lpwstr>
  </property>
</Properties>
</file>