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olliers-my.sharepoint.com/personal/julia_graflund_colliers_com/Documents/Desktop/"/>
    </mc:Choice>
  </mc:AlternateContent>
  <xr:revisionPtr revIDLastSave="0" documentId="8_{13EB4764-AFD3-4B3C-8B4E-64A3F2564F88}" xr6:coauthVersionLast="47" xr6:coauthVersionMax="47" xr10:uidLastSave="{00000000-0000-0000-0000-000000000000}"/>
  <bookViews>
    <workbookView minimized="1" xWindow="30" yWindow="1110" windowWidth="28770" windowHeight="16890" xr2:uid="{00000000-000D-0000-FFFF-FFFF00000000}"/>
  </bookViews>
  <sheets>
    <sheet name="Diagram 1" sheetId="2" r:id="rId1"/>
    <sheet name="Diagram 2" sheetId="1" r:id="rId2"/>
    <sheet name="Diagram 3" sheetId="8" r:id="rId3"/>
    <sheet name="Diagram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2" l="1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7" i="2"/>
  <c r="T6" i="2"/>
  <c r="T5" i="2"/>
  <c r="T4" i="2"/>
  <c r="T8" i="2" s="1"/>
  <c r="J13" i="6" l="1"/>
  <c r="J2" i="6"/>
</calcChain>
</file>

<file path=xl/sharedStrings.xml><?xml version="1.0" encoding="utf-8"?>
<sst xmlns="http://schemas.openxmlformats.org/spreadsheetml/2006/main" count="65" uniqueCount="26">
  <si>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</si>
  <si>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</si>
  <si>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</si>
  <si>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</si>
  <si>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</si>
  <si>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</si>
  <si>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</si>
  <si>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</si>
  <si>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</si>
  <si>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</si>
  <si>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</si>
  <si>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</si>
  <si>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(miljarder euro)</t>
  </si>
  <si>
    <t>Logistik*</t>
  </si>
  <si>
    <t>Källa: Colliers Research</t>
  </si>
  <si>
    <t>Andel köp</t>
  </si>
  <si>
    <t>Andel sälj</t>
  </si>
  <si>
    <t>ANDELEN NOTERADE FASTIGHETSBOLAG, % AV TRANSAKTIONSVOLYMEN</t>
  </si>
  <si>
    <t>2024H1</t>
  </si>
  <si>
    <t>2024H1, %</t>
  </si>
  <si>
    <t>ANDELEN UTLÄNDSKA KÖPARE (2024H1), % AV TRANSAKTIONSVOLYMEN</t>
  </si>
  <si>
    <t>TRANSAKTIONSVOLYMEN I NORDEN (2008-2024H1)</t>
  </si>
  <si>
    <t>2023H1</t>
  </si>
  <si>
    <t>FÖRDELNINGEN PER SEGMENT (2024H1 VS 2023H1), % AV TRANSAKTIONSVOLYMEN</t>
  </si>
  <si>
    <t>Samhällsfastigheter**</t>
  </si>
  <si>
    <t>* Inklusive lager/logistik ** Data saknas för samhällsfastigheter i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</si>
</sst>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4" borderId="0" xfId="0" applyFont="1" applyFill="1" applyAlignment="1">
      <alignment horizontal="right" vertical="center"/>
    </xf>
    <xf numFmtId="9" fontId="7" fillId="3" borderId="1" xfId="1" applyFont="1" applyFill="1" applyBorder="1" applyAlignment="1">
      <alignment horizontal="right" vertical="center"/>
    </xf>
    <xf numFmtId="9" fontId="7" fillId="3" borderId="0" xfId="1" applyFont="1" applyFill="1" applyAlignment="1">
      <alignment horizontal="right"/>
    </xf>
    <xf numFmtId="166" fontId="5" fillId="2" borderId="0" xfId="1" applyNumberFormat="1" applyFont="1" applyFill="1"/>
    <xf numFmtId="0" fontId="10" fillId="2" borderId="0" xfId="0" applyFont="1" applyFill="1"/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25408F"/>
      <color rgb="FFC3E6FF"/>
      <color rgb="FF4D93FF"/>
      <color rgb="FF1C54F4"/>
      <color rgb="FF000759"/>
      <color rgb="FF56648F"/>
      <color rgb="FF0C9ED9"/>
      <color rgb="FFCAD4F2"/>
      <color rgb="FF9EA2A2"/>
      <color rgb="FFB7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(2008-2024H1)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'Diagram 1'!$C$3:$S$3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2024H1</c:v>
                </c:pt>
              </c:strCache>
            </c:strRef>
          </c:cat>
          <c:val>
            <c:numRef>
              <c:f>'Diagram 1'!$C$4:$S$4</c:f>
              <c:numCache>
                <c:formatCode>#\ ##0.0</c:formatCode>
                <c:ptCount val="17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4.6905988437282646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'Diagram 1'!$C$3:$S$3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2024H1</c:v>
                </c:pt>
              </c:strCache>
            </c:strRef>
          </c:cat>
          <c:val>
            <c:numRef>
              <c:f>'Diagram 1'!$C$5:$S$5</c:f>
              <c:numCache>
                <c:formatCode>#\ ##0.0</c:formatCode>
                <c:ptCount val="17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3.8196488262316581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strRef>
              <c:f>'Diagram 1'!$C$3:$S$3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2024H1</c:v>
                </c:pt>
              </c:strCache>
            </c:strRef>
          </c:cat>
          <c:val>
            <c:numRef>
              <c:f>'Diagram 1'!$C$6:$S$6</c:f>
              <c:numCache>
                <c:formatCode>#\ ##0.0</c:formatCode>
                <c:ptCount val="17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'Diagram 1'!$C$3:$S$3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2024H1</c:v>
                </c:pt>
              </c:strCache>
            </c:strRef>
          </c:cat>
          <c:val>
            <c:numRef>
              <c:f>'Diagram 1'!$C$7:$S$7</c:f>
              <c:numCache>
                <c:formatCode>#\ ##0.0</c:formatCode>
                <c:ptCount val="17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2.6152119492612029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4'!$G$5:$G$10</c:f>
              <c:numCache>
                <c:formatCode>0%</c:formatCode>
                <c:ptCount val="6"/>
                <c:pt idx="0">
                  <c:v>0.29692179425703408</c:v>
                </c:pt>
                <c:pt idx="1">
                  <c:v>0.24362889479609015</c:v>
                </c:pt>
                <c:pt idx="2">
                  <c:v>8.5664977197274964E-2</c:v>
                </c:pt>
                <c:pt idx="3">
                  <c:v>0.25689655267286543</c:v>
                </c:pt>
                <c:pt idx="4">
                  <c:v>5.480297212668922E-2</c:v>
                </c:pt>
                <c:pt idx="5">
                  <c:v>6.2084808950046172E-2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4'!$D$15:$D$20</c:f>
              <c:numCache>
                <c:formatCode>0%</c:formatCode>
                <c:ptCount val="6"/>
                <c:pt idx="0">
                  <c:v>0.23005876570148553</c:v>
                </c:pt>
                <c:pt idx="1">
                  <c:v>0.25669702562013247</c:v>
                </c:pt>
                <c:pt idx="2">
                  <c:v>8.7027418206277268E-2</c:v>
                </c:pt>
                <c:pt idx="3">
                  <c:v>0.18395734439360337</c:v>
                </c:pt>
                <c:pt idx="4">
                  <c:v>2.9022069426688512E-2</c:v>
                </c:pt>
                <c:pt idx="5">
                  <c:v>0.21323737665181269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4'!$E$15:$E$20</c:f>
              <c:numCache>
                <c:formatCode>0%</c:formatCode>
                <c:ptCount val="6"/>
                <c:pt idx="0">
                  <c:v>0.14934285406142092</c:v>
                </c:pt>
                <c:pt idx="1">
                  <c:v>0.25295940994966476</c:v>
                </c:pt>
                <c:pt idx="2">
                  <c:v>0.11868928836406371</c:v>
                </c:pt>
                <c:pt idx="3">
                  <c:v>0.17408154560093436</c:v>
                </c:pt>
                <c:pt idx="4">
                  <c:v>0.13386724061283872</c:v>
                </c:pt>
                <c:pt idx="5">
                  <c:v>0.17105966141107753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4'!$F$15:$F$20</c:f>
              <c:numCache>
                <c:formatCode>0%</c:formatCode>
                <c:ptCount val="6"/>
                <c:pt idx="0">
                  <c:v>0.11844519824278484</c:v>
                </c:pt>
                <c:pt idx="1">
                  <c:v>0.45859978868931767</c:v>
                </c:pt>
                <c:pt idx="2">
                  <c:v>8.4746705221598162E-2</c:v>
                </c:pt>
                <c:pt idx="3">
                  <c:v>0.28766056831451925</c:v>
                </c:pt>
                <c:pt idx="4">
                  <c:v>0</c:v>
                </c:pt>
                <c:pt idx="5">
                  <c:v>5.054773953178001E-2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4'!$G$15:$G$20</c:f>
              <c:numCache>
                <c:formatCode>0%</c:formatCode>
                <c:ptCount val="6"/>
                <c:pt idx="0">
                  <c:v>0.16853037377280838</c:v>
                </c:pt>
                <c:pt idx="1">
                  <c:v>0.2938552709456082</c:v>
                </c:pt>
                <c:pt idx="2">
                  <c:v>9.2942155472024807E-2</c:v>
                </c:pt>
                <c:pt idx="3">
                  <c:v>0.26766042561734205</c:v>
                </c:pt>
                <c:pt idx="4">
                  <c:v>8.3389320587604926E-2</c:v>
                </c:pt>
                <c:pt idx="5">
                  <c:v>9.3622453604611508E-2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(2024H1)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2'!$C$4:$C$8</c:f>
              <c:numCache>
                <c:formatCode>0%</c:formatCode>
                <c:ptCount val="5"/>
                <c:pt idx="0">
                  <c:v>0.11735272172035471</c:v>
                </c:pt>
                <c:pt idx="1">
                  <c:v>0.27177580025651193</c:v>
                </c:pt>
                <c:pt idx="2">
                  <c:v>0.47416370261826474</c:v>
                </c:pt>
                <c:pt idx="3">
                  <c:v>0.25314148511131512</c:v>
                </c:pt>
                <c:pt idx="4">
                  <c:v>0.23363747741516841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2'!$D$3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2'!$D$4:$D$8</c:f>
              <c:numCache>
                <c:formatCode>0%</c:formatCode>
                <c:ptCount val="5"/>
                <c:pt idx="0">
                  <c:v>0.88264727827964529</c:v>
                </c:pt>
                <c:pt idx="1">
                  <c:v>0.72822419974348807</c:v>
                </c:pt>
                <c:pt idx="2">
                  <c:v>0.52583629738173521</c:v>
                </c:pt>
                <c:pt idx="3">
                  <c:v>0.74685851488868482</c:v>
                </c:pt>
                <c:pt idx="4">
                  <c:v>0.76636252258483162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</a:t>
            </a:r>
            <a:r>
              <a:rPr lang="sv-SE" baseline="0">
                <a:solidFill>
                  <a:srgbClr val="4A4A4D"/>
                </a:solidFill>
              </a:rPr>
              <a:t> </a:t>
            </a:r>
            <a:r>
              <a:rPr lang="sv-SE">
                <a:solidFill>
                  <a:srgbClr val="4A4A4D"/>
                </a:solidFill>
              </a:rPr>
              <a:t>NOTERADE FASTIGHETSBOLAG PÅ KÖPSIDAN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2024H1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3'!$C$5:$C$9</c:f>
              <c:numCache>
                <c:formatCode>0%</c:formatCode>
                <c:ptCount val="5"/>
                <c:pt idx="0">
                  <c:v>0.1558598973991501</c:v>
                </c:pt>
                <c:pt idx="1">
                  <c:v>4.1338525368488095E-2</c:v>
                </c:pt>
                <c:pt idx="2">
                  <c:v>5.9948445605628807E-2</c:v>
                </c:pt>
                <c:pt idx="3">
                  <c:v>0</c:v>
                </c:pt>
                <c:pt idx="4">
                  <c:v>7.760353737389343E-2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3'!$E$5:$E$9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3'!$G$5:$G$9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3'!$I$5:$I$9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2024H1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3'!$D$5:$D$9</c:f>
              <c:numCache>
                <c:formatCode>0%</c:formatCode>
                <c:ptCount val="5"/>
                <c:pt idx="0">
                  <c:v>0.26183642387838801</c:v>
                </c:pt>
                <c:pt idx="1">
                  <c:v>0.28963351463838616</c:v>
                </c:pt>
                <c:pt idx="2">
                  <c:v>6.9017195882543486E-2</c:v>
                </c:pt>
                <c:pt idx="3">
                  <c:v>2.3756953359007273E-2</c:v>
                </c:pt>
                <c:pt idx="4">
                  <c:v>0.19853527578681143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3'!$F$5:$F$9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3'!$H$5:$H$9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3'!$J$5:$J$9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4'!$C$15:$C$20</c:f>
              <c:numCache>
                <c:formatCode>0%</c:formatCode>
                <c:ptCount val="6"/>
                <c:pt idx="0">
                  <c:v>0.17151403690068376</c:v>
                </c:pt>
                <c:pt idx="1">
                  <c:v>0.23452777188457152</c:v>
                </c:pt>
                <c:pt idx="2">
                  <c:v>9.1209558503680177E-2</c:v>
                </c:pt>
                <c:pt idx="3">
                  <c:v>0.33575099655974572</c:v>
                </c:pt>
                <c:pt idx="4">
                  <c:v>0.14141258623610672</c:v>
                </c:pt>
                <c:pt idx="5">
                  <c:v>2.5585049915211992E-2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4'!$C$5:$C$10</c:f>
              <c:numCache>
                <c:formatCode>0%</c:formatCode>
                <c:ptCount val="6"/>
                <c:pt idx="0">
                  <c:v>0.25780041219669131</c:v>
                </c:pt>
                <c:pt idx="1">
                  <c:v>0.22573542173704125</c:v>
                </c:pt>
                <c:pt idx="2">
                  <c:v>0.12300471632038833</c:v>
                </c:pt>
                <c:pt idx="3">
                  <c:v>0.26971600507404858</c:v>
                </c:pt>
                <c:pt idx="4">
                  <c:v>8.2041037735585798E-2</c:v>
                </c:pt>
                <c:pt idx="5">
                  <c:v>4.1702406936244565E-2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4'!$D$5:$D$10</c:f>
              <c:numCache>
                <c:formatCode>0%</c:formatCode>
                <c:ptCount val="6"/>
                <c:pt idx="0">
                  <c:v>0.4556160349154354</c:v>
                </c:pt>
                <c:pt idx="1">
                  <c:v>8.560980812137603E-2</c:v>
                </c:pt>
                <c:pt idx="2">
                  <c:v>3.8535943405297451E-2</c:v>
                </c:pt>
                <c:pt idx="3">
                  <c:v>0.27291690996300672</c:v>
                </c:pt>
                <c:pt idx="4">
                  <c:v>4.1472267656444975E-2</c:v>
                </c:pt>
                <c:pt idx="5">
                  <c:v>0.10584903593843946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4'!$E$5:$E$10</c:f>
              <c:numCache>
                <c:formatCode>0%</c:formatCode>
                <c:ptCount val="6"/>
                <c:pt idx="0">
                  <c:v>9.7148532082900516E-2</c:v>
                </c:pt>
                <c:pt idx="1">
                  <c:v>0.35196395271510605</c:v>
                </c:pt>
                <c:pt idx="2">
                  <c:v>0.1358491507345051</c:v>
                </c:pt>
                <c:pt idx="3">
                  <c:v>0.23599428269514866</c:v>
                </c:pt>
                <c:pt idx="4">
                  <c:v>0.10088529424519548</c:v>
                </c:pt>
                <c:pt idx="5">
                  <c:v>7.8158787527144183E-2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5.26109456784225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4'!$F$5:$F$10</c:f>
              <c:numCache>
                <c:formatCode>0%</c:formatCode>
                <c:ptCount val="6"/>
                <c:pt idx="0">
                  <c:v>0.24952864301472136</c:v>
                </c:pt>
                <c:pt idx="1">
                  <c:v>0.44191517335489572</c:v>
                </c:pt>
                <c:pt idx="2">
                  <c:v>5.8946520588511943E-2</c:v>
                </c:pt>
                <c:pt idx="3">
                  <c:v>0.22264298174091235</c:v>
                </c:pt>
                <c:pt idx="4">
                  <c:v>0</c:v>
                </c:pt>
                <c:pt idx="5">
                  <c:v>2.6966681300958667E-2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X11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9.7109375" style="3" bestFit="1" customWidth="1"/>
    <col min="21" max="16384" width="9.140625" style="3"/>
  </cols>
  <sheetData>
    <row r="2" spans="2:24" s="2" customFormat="1" ht="21" customHeight="1">
      <c r="B2" s="1" t="s">
        <v>21</v>
      </c>
      <c r="P2" s="3"/>
      <c r="Q2" s="3"/>
      <c r="R2" s="3"/>
      <c r="S2" s="3"/>
    </row>
    <row r="3" spans="2:24">
      <c r="B3" s="14" t="s">
        <v>12</v>
      </c>
      <c r="C3" s="15">
        <v>2008</v>
      </c>
      <c r="D3" s="15">
        <v>2009</v>
      </c>
      <c r="E3" s="15">
        <v>2010</v>
      </c>
      <c r="F3" s="15">
        <v>2011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 t="s">
        <v>18</v>
      </c>
      <c r="T3" s="13" t="s">
        <v>19</v>
      </c>
    </row>
    <row r="4" spans="2:24">
      <c r="B4" s="7" t="s">
        <v>1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8">
        <v>7.6426149681224693</v>
      </c>
      <c r="S4" s="8">
        <v>4.6905988437282646</v>
      </c>
      <c r="T4" s="9">
        <f>S4/$S$8</f>
        <v>0.37299621530801602</v>
      </c>
      <c r="W4" s="2"/>
    </row>
    <row r="5" spans="2:24">
      <c r="B5" s="7" t="s">
        <v>2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8">
        <v>3.8425991227214285</v>
      </c>
      <c r="S5" s="8">
        <v>3.8196488262316581</v>
      </c>
      <c r="T5" s="9">
        <f>S5/$S$8</f>
        <v>0.30373830793376855</v>
      </c>
      <c r="W5" s="2"/>
    </row>
    <row r="6" spans="2:24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8">
        <v>2.8341859999999999</v>
      </c>
      <c r="S6" s="8">
        <v>1.45</v>
      </c>
      <c r="T6" s="9">
        <f>S6/$S$8</f>
        <v>0.11530393670730957</v>
      </c>
      <c r="W6" s="2"/>
    </row>
    <row r="7" spans="2:24">
      <c r="B7" s="10" t="s">
        <v>3</v>
      </c>
      <c r="C7" s="11">
        <v>5.2179930795847742</v>
      </c>
      <c r="D7" s="11">
        <v>2.1407151095732408</v>
      </c>
      <c r="E7" s="11">
        <v>3.0772779700115338</v>
      </c>
      <c r="F7" s="11">
        <v>1.4464291280900274</v>
      </c>
      <c r="G7" s="11">
        <v>3.0103806228373702</v>
      </c>
      <c r="H7" s="11">
        <v>2.7838218714768885</v>
      </c>
      <c r="I7" s="11">
        <v>2.9026845637583891</v>
      </c>
      <c r="J7" s="11">
        <v>6.2</v>
      </c>
      <c r="K7" s="11">
        <v>6.3173134468869137</v>
      </c>
      <c r="L7" s="11">
        <v>8.3252699999999997</v>
      </c>
      <c r="M7" s="11">
        <v>9.09417648192683</v>
      </c>
      <c r="N7" s="11">
        <v>6.9423906812762048</v>
      </c>
      <c r="O7" s="11">
        <v>8.7599707174953156</v>
      </c>
      <c r="P7" s="11">
        <v>13.953408180908465</v>
      </c>
      <c r="Q7" s="11">
        <v>11.425445458904395</v>
      </c>
      <c r="R7" s="11">
        <v>6.0382446745908505</v>
      </c>
      <c r="S7" s="11">
        <v>2.6152119492612029</v>
      </c>
      <c r="T7" s="46">
        <f>S7/$S$8</f>
        <v>0.20796154005090581</v>
      </c>
      <c r="W7" s="2"/>
    </row>
    <row r="8" spans="2:24">
      <c r="B8" s="6" t="s">
        <v>5</v>
      </c>
      <c r="C8" s="12">
        <f t="shared" ref="C8:T8" si="0">SUM(C4:C7)</f>
        <v>30.467711368408594</v>
      </c>
      <c r="D8" s="12">
        <f t="shared" si="0"/>
        <v>11.960044058054597</v>
      </c>
      <c r="E8" s="12">
        <f t="shared" si="0"/>
        <v>22.453736728477214</v>
      </c>
      <c r="F8" s="12">
        <f t="shared" si="0"/>
        <v>17.952607225271585</v>
      </c>
      <c r="G8" s="12">
        <f t="shared" si="0"/>
        <v>24.719377162629762</v>
      </c>
      <c r="H8" s="12">
        <f t="shared" si="0"/>
        <v>19.998365276211953</v>
      </c>
      <c r="I8" s="12">
        <f t="shared" si="0"/>
        <v>28.900620906437055</v>
      </c>
      <c r="J8" s="12">
        <f t="shared" si="0"/>
        <v>40.117106652587118</v>
      </c>
      <c r="K8" s="12">
        <f t="shared" si="0"/>
        <v>43.373426858375389</v>
      </c>
      <c r="L8" s="12">
        <f t="shared" si="0"/>
        <v>42.224683808076435</v>
      </c>
      <c r="M8" s="12">
        <f t="shared" si="0"/>
        <v>43.57187160402632</v>
      </c>
      <c r="N8" s="12">
        <f t="shared" si="0"/>
        <v>45.412061193482316</v>
      </c>
      <c r="O8" s="12">
        <f t="shared" si="0"/>
        <v>42.120079080332651</v>
      </c>
      <c r="P8" s="12">
        <f t="shared" si="0"/>
        <v>72.290689688068412</v>
      </c>
      <c r="Q8" s="12">
        <f t="shared" si="0"/>
        <v>49.169305757813632</v>
      </c>
      <c r="R8" s="12">
        <f t="shared" si="0"/>
        <v>20.357644765434745</v>
      </c>
      <c r="S8" s="12">
        <f t="shared" si="0"/>
        <v>12.575459619221126</v>
      </c>
      <c r="T8" s="47">
        <f t="shared" si="0"/>
        <v>0.99999999999999989</v>
      </c>
    </row>
    <row r="9" spans="2:24">
      <c r="X9" s="6"/>
    </row>
    <row r="10" spans="2:24">
      <c r="B10" s="6" t="s">
        <v>14</v>
      </c>
      <c r="R10" s="48"/>
      <c r="S10" s="48"/>
    </row>
    <row r="11" spans="2:24">
      <c r="R11" s="48"/>
      <c r="S11" s="4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20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" t="s">
        <v>4</v>
      </c>
      <c r="C3" s="5" t="s">
        <v>6</v>
      </c>
      <c r="D3" s="5" t="s">
        <v>7</v>
      </c>
    </row>
    <row r="4" spans="2:20">
      <c r="B4" s="7" t="s">
        <v>1</v>
      </c>
      <c r="C4" s="17">
        <v>0.11735272172035471</v>
      </c>
      <c r="D4" s="17">
        <v>0.88264727827964529</v>
      </c>
      <c r="E4" s="16"/>
    </row>
    <row r="5" spans="2:20">
      <c r="B5" s="7" t="s">
        <v>2</v>
      </c>
      <c r="C5" s="17">
        <v>0.27177580025651193</v>
      </c>
      <c r="D5" s="17">
        <v>0.72822419974348807</v>
      </c>
      <c r="E5" s="16"/>
    </row>
    <row r="6" spans="2:20">
      <c r="B6" s="7" t="s">
        <v>0</v>
      </c>
      <c r="C6" s="17">
        <v>0.47416370261826474</v>
      </c>
      <c r="D6" s="17">
        <v>0.52583629738173521</v>
      </c>
      <c r="E6" s="16"/>
      <c r="F6" s="38"/>
    </row>
    <row r="7" spans="2:20">
      <c r="B7" s="7" t="s">
        <v>3</v>
      </c>
      <c r="C7" s="17">
        <v>0.25314148511131512</v>
      </c>
      <c r="D7" s="17">
        <v>0.74685851488868482</v>
      </c>
      <c r="E7" s="16"/>
    </row>
    <row r="8" spans="2:20">
      <c r="B8" s="10" t="s">
        <v>5</v>
      </c>
      <c r="C8" s="18">
        <v>0.23363747741516841</v>
      </c>
      <c r="D8" s="18">
        <v>0.76636252258483162</v>
      </c>
      <c r="E8" s="16"/>
    </row>
    <row r="9" spans="2:20">
      <c r="B9" s="6"/>
      <c r="C9" s="6"/>
      <c r="D9" s="6"/>
    </row>
    <row r="10" spans="2:20">
      <c r="B10" s="6" t="s">
        <v>14</v>
      </c>
      <c r="C10" s="6"/>
      <c r="D1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V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8" width="7.28515625" style="3" customWidth="1"/>
    <col min="19" max="16384" width="9.140625" style="3"/>
  </cols>
  <sheetData>
    <row r="2" spans="2:22" s="2" customFormat="1" ht="21" customHeight="1">
      <c r="B2" s="19" t="s">
        <v>17</v>
      </c>
      <c r="C2" s="19"/>
      <c r="D2" s="19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s="2" customFormat="1" ht="21" customHeight="1">
      <c r="B3" s="1"/>
      <c r="C3" s="50" t="s">
        <v>18</v>
      </c>
      <c r="D3" s="50"/>
      <c r="E3" s="50">
        <v>2023</v>
      </c>
      <c r="F3" s="50"/>
      <c r="G3" s="50">
        <v>2022</v>
      </c>
      <c r="H3" s="50"/>
      <c r="I3" s="50">
        <v>2021</v>
      </c>
      <c r="J3" s="50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s="2" customFormat="1" ht="11.45" customHeight="1">
      <c r="B4" s="4" t="s">
        <v>4</v>
      </c>
      <c r="C4" s="5" t="s">
        <v>15</v>
      </c>
      <c r="D4" s="5" t="s">
        <v>16</v>
      </c>
      <c r="E4" s="5" t="s">
        <v>15</v>
      </c>
      <c r="F4" s="5" t="s">
        <v>16</v>
      </c>
      <c r="G4" s="5" t="s">
        <v>15</v>
      </c>
      <c r="H4" s="5" t="s">
        <v>16</v>
      </c>
      <c r="I4" s="5" t="s">
        <v>15</v>
      </c>
      <c r="J4" s="5" t="s">
        <v>16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s="2" customFormat="1" ht="11.45" customHeight="1">
      <c r="B5" s="7" t="s">
        <v>1</v>
      </c>
      <c r="C5" s="20">
        <v>0.1558598973991501</v>
      </c>
      <c r="D5" s="20">
        <v>0.26183642387838801</v>
      </c>
      <c r="E5" s="20">
        <v>8.8316668518182401E-2</v>
      </c>
      <c r="F5" s="20">
        <v>0.33373296944805247</v>
      </c>
      <c r="G5" s="20">
        <v>0.16</v>
      </c>
      <c r="H5" s="20">
        <v>0.31</v>
      </c>
      <c r="I5" s="20">
        <v>0.48859585988326099</v>
      </c>
      <c r="J5" s="20">
        <v>0.1265490281788767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s="2" customFormat="1" ht="11.45" customHeight="1">
      <c r="B6" s="7" t="s">
        <v>2</v>
      </c>
      <c r="C6" s="20">
        <v>4.1338525368488095E-2</v>
      </c>
      <c r="D6" s="20">
        <v>0.28963351463838616</v>
      </c>
      <c r="E6" s="20">
        <v>6.5714200165742184E-2</v>
      </c>
      <c r="F6" s="20">
        <v>7.6396858076469731E-2</v>
      </c>
      <c r="G6" s="20">
        <v>5.4015748168549205E-2</v>
      </c>
      <c r="H6" s="20">
        <v>2.2120919520008445E-2</v>
      </c>
      <c r="I6" s="20">
        <v>0.12922672117741252</v>
      </c>
      <c r="J6" s="20">
        <v>2.7963547541041429E-2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2" customFormat="1" ht="11.45" customHeight="1">
      <c r="B7" s="7" t="s">
        <v>0</v>
      </c>
      <c r="C7" s="20">
        <v>5.9948445605628807E-2</v>
      </c>
      <c r="D7" s="20">
        <v>6.9017195882543486E-2</v>
      </c>
      <c r="E7" s="20">
        <v>4.3024878726230405E-2</v>
      </c>
      <c r="F7" s="20">
        <v>8.7669102593513071E-2</v>
      </c>
      <c r="G7" s="20">
        <v>1.8200132574270906E-2</v>
      </c>
      <c r="H7" s="20">
        <v>0.12850073500025078</v>
      </c>
      <c r="I7" s="20">
        <v>4.2909804238476526E-2</v>
      </c>
      <c r="J7" s="20">
        <v>0.18415524554293281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s="2" customFormat="1" ht="11.45" customHeight="1">
      <c r="B8" s="7" t="s">
        <v>3</v>
      </c>
      <c r="C8" s="20">
        <v>0</v>
      </c>
      <c r="D8" s="20">
        <v>2.3756953359007273E-2</v>
      </c>
      <c r="E8" s="20">
        <v>9.028549054691087E-3</v>
      </c>
      <c r="F8" s="20">
        <v>0</v>
      </c>
      <c r="G8" s="20">
        <v>3.3340078385733551E-2</v>
      </c>
      <c r="H8" s="20">
        <v>9.4762355646752835E-3</v>
      </c>
      <c r="I8" s="20">
        <v>6.3733745635856246E-3</v>
      </c>
      <c r="J8" s="20">
        <v>4.6381689150771319E-3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11.45" customHeight="1">
      <c r="B9" s="10" t="s">
        <v>5</v>
      </c>
      <c r="C9" s="21">
        <v>7.760353737389343E-2</v>
      </c>
      <c r="D9" s="21">
        <v>0.19853527578681143</v>
      </c>
      <c r="E9" s="21">
        <v>5.4227329858890394E-2</v>
      </c>
      <c r="F9" s="21">
        <v>0.15191470655471057</v>
      </c>
      <c r="G9" s="21">
        <v>8.5054561625859351E-2</v>
      </c>
      <c r="H9" s="21">
        <v>0.14967830880077915</v>
      </c>
      <c r="I9" s="21">
        <v>0.27051729491572774</v>
      </c>
      <c r="J9" s="21">
        <v>8.7381339136868477E-2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2" customFormat="1" ht="11.45" customHeight="1">
      <c r="B10" s="7"/>
      <c r="C10" s="7"/>
      <c r="D10" s="7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s="2" customFormat="1" ht="11.45" customHeight="1">
      <c r="B11" s="6" t="s">
        <v>14</v>
      </c>
      <c r="C11" s="6"/>
      <c r="D11" s="6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2" customFormat="1" ht="11.45" customHeight="1">
      <c r="B12" s="22"/>
      <c r="C12" s="22"/>
      <c r="D12" s="22"/>
      <c r="E12" s="51">
        <v>2022</v>
      </c>
      <c r="F12" s="51"/>
      <c r="G12" s="51">
        <v>2021</v>
      </c>
      <c r="H12" s="51"/>
      <c r="I12" s="51"/>
      <c r="J12" s="51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>
      <c r="B13" s="39"/>
      <c r="C13" s="39"/>
      <c r="D13" s="39"/>
      <c r="E13" s="39"/>
      <c r="F13" s="39"/>
      <c r="G13" s="39"/>
      <c r="H13" s="39"/>
      <c r="I13" s="39"/>
      <c r="J13" s="39"/>
    </row>
    <row r="14" spans="2:22">
      <c r="B14" s="39"/>
      <c r="C14" s="39"/>
      <c r="D14" s="39"/>
      <c r="E14" s="39"/>
      <c r="F14" s="39"/>
      <c r="G14" s="39"/>
      <c r="H14" s="39"/>
      <c r="I14" s="39"/>
      <c r="J14" s="39"/>
    </row>
    <row r="34" ht="11.25" customHeight="1"/>
  </sheetData>
  <mergeCells count="7"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23" customWidth="1"/>
    <col min="2" max="2" width="27.140625" style="23" customWidth="1"/>
    <col min="3" max="3" width="9.140625" style="23" customWidth="1"/>
    <col min="4" max="6" width="10" style="23" bestFit="1" customWidth="1"/>
    <col min="7" max="8" width="8.7109375" style="23" customWidth="1"/>
    <col min="9" max="10" width="9.140625" style="23"/>
    <col min="11" max="11" width="10.140625" style="23" bestFit="1" customWidth="1"/>
    <col min="12" max="26" width="9.140625" style="23"/>
    <col min="27" max="27" width="9.140625" style="24"/>
    <col min="28" max="16384" width="9.140625" style="23"/>
  </cols>
  <sheetData>
    <row r="2" spans="2:10" ht="14.25">
      <c r="B2" s="35" t="s">
        <v>23</v>
      </c>
      <c r="J2" s="36" t="str">
        <f>+B4</f>
        <v>2024H1</v>
      </c>
    </row>
    <row r="3" spans="2:10">
      <c r="C3" s="25"/>
      <c r="D3" s="25"/>
      <c r="E3" s="25"/>
      <c r="F3" s="25"/>
      <c r="G3" s="25"/>
      <c r="H3" s="25"/>
    </row>
    <row r="4" spans="2:10">
      <c r="B4" s="34" t="s">
        <v>18</v>
      </c>
      <c r="C4" s="45" t="s">
        <v>1</v>
      </c>
      <c r="D4" s="45" t="s">
        <v>2</v>
      </c>
      <c r="E4" s="45" t="s">
        <v>0</v>
      </c>
      <c r="F4" s="45" t="s">
        <v>3</v>
      </c>
      <c r="G4" s="45" t="s">
        <v>5</v>
      </c>
      <c r="H4" s="42"/>
    </row>
    <row r="5" spans="2:10">
      <c r="B5" s="27" t="s">
        <v>9</v>
      </c>
      <c r="C5" s="28">
        <v>0.25780041219669131</v>
      </c>
      <c r="D5" s="28">
        <v>0.4556160349154354</v>
      </c>
      <c r="E5" s="28">
        <v>9.7148532082900516E-2</v>
      </c>
      <c r="F5" s="28">
        <v>0.24952864301472136</v>
      </c>
      <c r="G5" s="28">
        <v>0.29692179425703408</v>
      </c>
      <c r="H5" s="43"/>
    </row>
    <row r="6" spans="2:10">
      <c r="B6" s="27" t="s">
        <v>8</v>
      </c>
      <c r="C6" s="28">
        <v>0.22573542173704125</v>
      </c>
      <c r="D6" s="28">
        <v>8.560980812137603E-2</v>
      </c>
      <c r="E6" s="28">
        <v>0.35196395271510605</v>
      </c>
      <c r="F6" s="28">
        <v>0.44191517335489572</v>
      </c>
      <c r="G6" s="28">
        <v>0.24362889479609015</v>
      </c>
      <c r="H6" s="43"/>
    </row>
    <row r="7" spans="2:10">
      <c r="B7" s="27" t="s">
        <v>10</v>
      </c>
      <c r="C7" s="28">
        <v>0.12300471632038833</v>
      </c>
      <c r="D7" s="28">
        <v>3.8535943405297451E-2</v>
      </c>
      <c r="E7" s="28">
        <v>0.1358491507345051</v>
      </c>
      <c r="F7" s="28">
        <v>5.8946520588511943E-2</v>
      </c>
      <c r="G7" s="28">
        <v>8.5664977197274964E-2</v>
      </c>
      <c r="H7" s="43"/>
    </row>
    <row r="8" spans="2:10">
      <c r="B8" s="27" t="s">
        <v>13</v>
      </c>
      <c r="C8" s="28">
        <v>0.26971600507404858</v>
      </c>
      <c r="D8" s="28">
        <v>0.27291690996300672</v>
      </c>
      <c r="E8" s="28">
        <v>0.23599428269514866</v>
      </c>
      <c r="F8" s="28">
        <v>0.22264298174091235</v>
      </c>
      <c r="G8" s="28">
        <v>0.25689655267286543</v>
      </c>
      <c r="H8" s="43"/>
    </row>
    <row r="9" spans="2:10">
      <c r="B9" s="27" t="s">
        <v>24</v>
      </c>
      <c r="C9" s="28">
        <v>8.2041037735585798E-2</v>
      </c>
      <c r="D9" s="28">
        <v>4.1472267656444975E-2</v>
      </c>
      <c r="E9" s="28">
        <v>0.10088529424519548</v>
      </c>
      <c r="F9" s="28">
        <v>0</v>
      </c>
      <c r="G9" s="28">
        <v>5.480297212668922E-2</v>
      </c>
      <c r="H9" s="43"/>
    </row>
    <row r="10" spans="2:10">
      <c r="B10" s="29" t="s">
        <v>11</v>
      </c>
      <c r="C10" s="30">
        <v>4.1702406936244565E-2</v>
      </c>
      <c r="D10" s="30">
        <v>0.10584903593843946</v>
      </c>
      <c r="E10" s="30">
        <v>7.8158787527144183E-2</v>
      </c>
      <c r="F10" s="30">
        <v>2.6966681300958667E-2</v>
      </c>
      <c r="G10" s="30">
        <v>6.2084808950046172E-2</v>
      </c>
      <c r="H10" s="44"/>
    </row>
    <row r="11" spans="2:10">
      <c r="B11" s="31" t="s">
        <v>25</v>
      </c>
      <c r="C11" s="27"/>
      <c r="D11" s="27"/>
      <c r="E11" s="27"/>
      <c r="F11" s="27"/>
      <c r="G11" s="27"/>
      <c r="H11" s="27"/>
    </row>
    <row r="12" spans="2:10">
      <c r="C12" s="40"/>
      <c r="D12" s="40"/>
      <c r="E12" s="40"/>
      <c r="F12" s="40"/>
      <c r="G12" s="40"/>
      <c r="H12" s="40"/>
    </row>
    <row r="13" spans="2:10">
      <c r="J13" s="36" t="str">
        <f>+B14</f>
        <v>2023H1</v>
      </c>
    </row>
    <row r="14" spans="2:10">
      <c r="B14" s="34" t="s">
        <v>22</v>
      </c>
      <c r="C14" s="45" t="s">
        <v>1</v>
      </c>
      <c r="D14" s="45" t="s">
        <v>2</v>
      </c>
      <c r="E14" s="45" t="s">
        <v>0</v>
      </c>
      <c r="F14" s="45" t="s">
        <v>3</v>
      </c>
      <c r="G14" s="45" t="s">
        <v>5</v>
      </c>
      <c r="H14" s="42"/>
    </row>
    <row r="15" spans="2:10">
      <c r="B15" s="27" t="s">
        <v>9</v>
      </c>
      <c r="C15" s="28">
        <v>0.17151403690068376</v>
      </c>
      <c r="D15" s="28">
        <v>0.23005876570148553</v>
      </c>
      <c r="E15" s="28">
        <v>0.14934285406142092</v>
      </c>
      <c r="F15" s="28">
        <v>0.11844519824278484</v>
      </c>
      <c r="G15" s="28">
        <v>0.16853037377280838</v>
      </c>
      <c r="H15" s="43"/>
    </row>
    <row r="16" spans="2:10">
      <c r="B16" s="27" t="s">
        <v>8</v>
      </c>
      <c r="C16" s="28">
        <v>0.23452777188457152</v>
      </c>
      <c r="D16" s="28">
        <v>0.25669702562013247</v>
      </c>
      <c r="E16" s="28">
        <v>0.25295940994966476</v>
      </c>
      <c r="F16" s="28">
        <v>0.45859978868931767</v>
      </c>
      <c r="G16" s="28">
        <v>0.2938552709456082</v>
      </c>
      <c r="H16" s="43"/>
    </row>
    <row r="17" spans="2:31">
      <c r="B17" s="27" t="s">
        <v>10</v>
      </c>
      <c r="C17" s="28">
        <v>9.1209558503680177E-2</v>
      </c>
      <c r="D17" s="28">
        <v>8.7027418206277268E-2</v>
      </c>
      <c r="E17" s="28">
        <v>0.11868928836406371</v>
      </c>
      <c r="F17" s="28">
        <v>8.4746705221598162E-2</v>
      </c>
      <c r="G17" s="28">
        <v>9.2942155472024807E-2</v>
      </c>
      <c r="H17" s="43"/>
    </row>
    <row r="18" spans="2:31">
      <c r="B18" s="27" t="s">
        <v>13</v>
      </c>
      <c r="C18" s="28">
        <v>0.33575099655974572</v>
      </c>
      <c r="D18" s="28">
        <v>0.18395734439360337</v>
      </c>
      <c r="E18" s="28">
        <v>0.17408154560093436</v>
      </c>
      <c r="F18" s="28">
        <v>0.28766056831451925</v>
      </c>
      <c r="G18" s="28">
        <v>0.26766042561734205</v>
      </c>
      <c r="H18" s="43"/>
    </row>
    <row r="19" spans="2:31">
      <c r="B19" s="27" t="s">
        <v>24</v>
      </c>
      <c r="C19" s="28">
        <v>0.14141258623610672</v>
      </c>
      <c r="D19" s="28">
        <v>2.9022069426688512E-2</v>
      </c>
      <c r="E19" s="28">
        <v>0.13386724061283872</v>
      </c>
      <c r="F19" s="28">
        <v>0</v>
      </c>
      <c r="G19" s="28">
        <v>8.3389320587604926E-2</v>
      </c>
      <c r="H19" s="43"/>
    </row>
    <row r="20" spans="2:31">
      <c r="B20" s="29" t="s">
        <v>11</v>
      </c>
      <c r="C20" s="30">
        <v>2.5585049915211992E-2</v>
      </c>
      <c r="D20" s="30">
        <v>0.21323737665181269</v>
      </c>
      <c r="E20" s="30">
        <v>0.17105966141107753</v>
      </c>
      <c r="F20" s="30">
        <v>5.054773953178001E-2</v>
      </c>
      <c r="G20" s="30">
        <v>9.3622453604611508E-2</v>
      </c>
      <c r="H20" s="44"/>
    </row>
    <row r="21" spans="2:31">
      <c r="B21" s="31" t="s">
        <v>25</v>
      </c>
      <c r="C21" s="27"/>
      <c r="D21" s="27"/>
      <c r="E21" s="27"/>
      <c r="F21" s="27"/>
      <c r="G21" s="27"/>
      <c r="H21" s="27"/>
    </row>
    <row r="22" spans="2:31">
      <c r="B22" s="27"/>
      <c r="C22" s="32"/>
      <c r="D22" s="32"/>
      <c r="E22" s="32"/>
      <c r="F22" s="32"/>
      <c r="G22" s="27"/>
      <c r="H22" s="27"/>
    </row>
    <row r="23" spans="2:31">
      <c r="B23" s="33" t="s">
        <v>14</v>
      </c>
      <c r="C23" s="41"/>
      <c r="D23" s="41"/>
      <c r="E23" s="41"/>
      <c r="F23" s="41"/>
      <c r="G23" s="41"/>
      <c r="H23" s="41"/>
    </row>
    <row r="24" spans="2:31">
      <c r="J24" s="26"/>
    </row>
    <row r="25" spans="2:31">
      <c r="AA25" s="23"/>
    </row>
    <row r="26" spans="2:31">
      <c r="AA26" s="23"/>
    </row>
    <row r="27" spans="2:31">
      <c r="C27" s="37"/>
      <c r="D27" s="37"/>
      <c r="E27" s="37"/>
      <c r="AA27" s="23"/>
    </row>
    <row r="28" spans="2:31">
      <c r="C28" s="37"/>
      <c r="D28" s="37"/>
      <c r="E28" s="37"/>
      <c r="AA28" s="23"/>
      <c r="AD28" s="24"/>
      <c r="AE28" s="24"/>
    </row>
    <row r="29" spans="2:31">
      <c r="C29" s="37"/>
      <c r="D29" s="37"/>
      <c r="E29" s="37"/>
      <c r="K29" s="49"/>
      <c r="AA29" s="23"/>
      <c r="AD29" s="24"/>
      <c r="AE29" s="24"/>
    </row>
    <row r="30" spans="2:31">
      <c r="C30" s="37"/>
      <c r="D30" s="37"/>
      <c r="E30" s="37"/>
      <c r="K30" s="49"/>
      <c r="AA30" s="23"/>
      <c r="AD30" s="24"/>
      <c r="AE30" s="24"/>
    </row>
    <row r="31" spans="2:31">
      <c r="C31" s="37"/>
      <c r="D31" s="37"/>
      <c r="E31" s="37"/>
      <c r="K31" s="49"/>
      <c r="AA31" s="23"/>
      <c r="AD31" s="24"/>
      <c r="AE31" s="24"/>
    </row>
    <row r="32" spans="2:31">
      <c r="C32" s="37"/>
      <c r="D32" s="37"/>
      <c r="E32" s="37"/>
      <c r="K32" s="49"/>
      <c r="AA32" s="23"/>
      <c r="AD32" s="24"/>
      <c r="AE32" s="24"/>
    </row>
    <row r="33" spans="3:31">
      <c r="C33" s="37"/>
      <c r="D33" s="37"/>
      <c r="E33" s="37"/>
      <c r="K33" s="49"/>
      <c r="AA33" s="23"/>
      <c r="AD33" s="24"/>
      <c r="AE33" s="24"/>
    </row>
    <row r="34" spans="3:31">
      <c r="C34" s="37"/>
      <c r="D34" s="37"/>
      <c r="E34" s="37"/>
      <c r="K34" s="49"/>
      <c r="AA34" s="23"/>
      <c r="AD34" s="24"/>
    </row>
    <row r="35" spans="3:31">
      <c r="C35" s="37"/>
      <c r="D35" s="37"/>
      <c r="E35" s="37"/>
      <c r="K35" s="49"/>
      <c r="AA35" s="23"/>
    </row>
    <row r="36" spans="3:31">
      <c r="K36" s="49"/>
      <c r="AA36" s="23"/>
    </row>
    <row r="37" spans="3:31">
      <c r="K37" s="49"/>
      <c r="AA37" s="23"/>
    </row>
    <row r="38" spans="3:31">
      <c r="K38" s="49"/>
      <c r="AA38" s="23"/>
    </row>
    <row r="39" spans="3:31">
      <c r="K39" s="49"/>
      <c r="AA39" s="23"/>
    </row>
    <row r="40" spans="3:31">
      <c r="AA40" s="23"/>
    </row>
    <row r="41" spans="3:31">
      <c r="AA41" s="23"/>
    </row>
    <row r="42" spans="3:31">
      <c r="AA42" s="23"/>
    </row>
    <row r="43" spans="3:31">
      <c r="AA43" s="23"/>
    </row>
    <row r="44" spans="3:31">
      <c r="AA44" s="23"/>
    </row>
    <row r="45" spans="3:31">
      <c r="AA45" s="23"/>
    </row>
    <row r="46" spans="3:31">
      <c r="AA46" s="23"/>
    </row>
    <row r="47" spans="3:31">
      <c r="AA47" s="23"/>
    </row>
    <row r="48" spans="3:31">
      <c r="AA48" s="23"/>
    </row>
    <row r="49" spans="27:27">
      <c r="AA49" s="23"/>
    </row>
    <row r="50" spans="27:27">
      <c r="AA50" s="23"/>
    </row>
    <row r="51" spans="27:27">
      <c r="AA51" s="23"/>
    </row>
    <row r="52" spans="27:27">
      <c r="AA52" s="23"/>
    </row>
    <row r="53" spans="27:27">
      <c r="AA53" s="23"/>
    </row>
    <row r="54" spans="27:27">
      <c r="AA54" s="23"/>
    </row>
    <row r="55" spans="27:27">
      <c r="AA55" s="23"/>
    </row>
    <row r="56" spans="27:27">
      <c r="AA56" s="23"/>
    </row>
    <row r="57" spans="27:27">
      <c r="AA57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6" ma:contentTypeDescription="Create a new document." ma:contentTypeScope="" ma:versionID="be575698c024281de245c3cce6d4b189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961a61048282d5e87ecf2a95c2bb3b66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3A780-5474-4E42-BB3F-34478A9934C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76938d2c-bc1f-4b04-8610-b1b86fad0522"/>
    <ds:schemaRef ds:uri="2bb5ce7d-9896-41fb-a88e-4fa2e087529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9AB3CF-998E-438C-93CA-76C486EC3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49e3382-8cdc-477b-9317-951b04689668}" enabled="0" method="" siteId="{049e3382-8cdc-477b-9317-951b04689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 1</vt:lpstr>
      <vt:lpstr>Diagram 2</vt:lpstr>
      <vt:lpstr>Diagram 3</vt:lpstr>
      <vt:lpstr>Diagram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Graflund, Julia</cp:lastModifiedBy>
  <dcterms:created xsi:type="dcterms:W3CDTF">2015-06-05T18:17:20Z</dcterms:created>
  <dcterms:modified xsi:type="dcterms:W3CDTF">2024-06-26T15:20:27Z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