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h\Desktop\"/>
    </mc:Choice>
  </mc:AlternateContent>
  <bookViews>
    <workbookView xWindow="0" yWindow="0" windowWidth="20520" windowHeight="8490"/>
  </bookViews>
  <sheets>
    <sheet name="Omsætning" sheetId="4" r:id="rId1"/>
    <sheet name="Eksport" sheetId="5" r:id="rId2"/>
    <sheet name="Antal beskæftigede" sheetId="1" r:id="rId3"/>
    <sheet name="Løn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5" l="1"/>
  <c r="N33" i="5"/>
  <c r="N34" i="5"/>
  <c r="N35" i="5"/>
  <c r="N36" i="5"/>
  <c r="N31" i="5"/>
  <c r="M32" i="5"/>
  <c r="M33" i="5"/>
  <c r="M34" i="5"/>
  <c r="M35" i="5"/>
  <c r="M36" i="5"/>
  <c r="M31" i="5"/>
  <c r="L7" i="5"/>
  <c r="K7" i="5"/>
  <c r="L31" i="2" l="1"/>
  <c r="L32" i="2"/>
  <c r="L33" i="2"/>
  <c r="L34" i="2"/>
  <c r="L35" i="2"/>
  <c r="L30" i="2"/>
  <c r="K31" i="2"/>
  <c r="K32" i="2"/>
  <c r="K33" i="2"/>
  <c r="K34" i="2"/>
  <c r="K35" i="2"/>
  <c r="K30" i="2"/>
  <c r="K6" i="2"/>
  <c r="J6" i="2"/>
  <c r="P33" i="1"/>
  <c r="P29" i="1"/>
  <c r="O34" i="1"/>
  <c r="P34" i="1" s="1"/>
  <c r="O33" i="1"/>
  <c r="O32" i="1"/>
  <c r="P32" i="1" s="1"/>
  <c r="O31" i="1"/>
  <c r="P31" i="1" s="1"/>
  <c r="O30" i="1"/>
  <c r="P30" i="1" s="1"/>
  <c r="O29" i="1"/>
  <c r="L7" i="1"/>
  <c r="M7" i="1" s="1"/>
  <c r="P31" i="4"/>
  <c r="P32" i="4"/>
  <c r="P33" i="4"/>
  <c r="P34" i="4"/>
  <c r="P35" i="4"/>
  <c r="P30" i="4"/>
  <c r="O31" i="4"/>
  <c r="O32" i="4"/>
  <c r="O33" i="4"/>
  <c r="O34" i="4"/>
  <c r="O35" i="4"/>
  <c r="O30" i="4"/>
  <c r="N35" i="4"/>
  <c r="N34" i="4"/>
  <c r="N33" i="4"/>
  <c r="N32" i="4"/>
  <c r="N31" i="4"/>
  <c r="N30" i="4"/>
  <c r="M35" i="4"/>
  <c r="M34" i="4"/>
  <c r="M33" i="4"/>
  <c r="M32" i="4"/>
  <c r="M31" i="4"/>
  <c r="M30" i="4"/>
  <c r="O6" i="4"/>
  <c r="N6" i="4"/>
  <c r="M6" i="4"/>
  <c r="L6" i="4"/>
</calcChain>
</file>

<file path=xl/sharedStrings.xml><?xml version="1.0" encoding="utf-8"?>
<sst xmlns="http://schemas.openxmlformats.org/spreadsheetml/2006/main" count="377" uniqueCount="56">
  <si>
    <t>Antal beskæftigede i it-erhverv, sæsonkorrigeret</t>
  </si>
  <si>
    <t>2017K3</t>
  </si>
  <si>
    <t>2017K2</t>
  </si>
  <si>
    <t>2017K1</t>
  </si>
  <si>
    <t>2016K4</t>
  </si>
  <si>
    <t>2016K3</t>
  </si>
  <si>
    <t>2016K2</t>
  </si>
  <si>
    <t>2016K1</t>
  </si>
  <si>
    <t>2015K4</t>
  </si>
  <si>
    <t>2015K3</t>
  </si>
  <si>
    <t>2015K2</t>
  </si>
  <si>
    <t>2015K1</t>
  </si>
  <si>
    <t>2014K4</t>
  </si>
  <si>
    <t>2014K3</t>
  </si>
  <si>
    <t>2014K2</t>
  </si>
  <si>
    <t>2014K1</t>
  </si>
  <si>
    <t>2013K4</t>
  </si>
  <si>
    <t>2013K3</t>
  </si>
  <si>
    <t>2013K2</t>
  </si>
  <si>
    <t>2013K1</t>
  </si>
  <si>
    <t>2012K4</t>
  </si>
  <si>
    <t>2012K3</t>
  </si>
  <si>
    <t>2012K2</t>
  </si>
  <si>
    <t>2012K1</t>
  </si>
  <si>
    <t>2011K4</t>
  </si>
  <si>
    <t>2011K3</t>
  </si>
  <si>
    <t>2011K2</t>
  </si>
  <si>
    <t>2011K1</t>
  </si>
  <si>
    <t>2010K4</t>
  </si>
  <si>
    <t>2010K3</t>
  </si>
  <si>
    <t>2010K2</t>
  </si>
  <si>
    <t>2010K1</t>
  </si>
  <si>
    <t>2009K4</t>
  </si>
  <si>
    <t>2009K3</t>
  </si>
  <si>
    <t>2009K2</t>
  </si>
  <si>
    <t>2009K1</t>
  </si>
  <si>
    <t>2008K4</t>
  </si>
  <si>
    <t>2008K3</t>
  </si>
  <si>
    <t>2008K2</t>
  </si>
  <si>
    <t>2008K1</t>
  </si>
  <si>
    <t>I procent</t>
  </si>
  <si>
    <t>Fremst. af computere og kommunikationsudstyr mv.</t>
  </si>
  <si>
    <t>Engrosh. med it-udstyr</t>
  </si>
  <si>
    <t>Telekommunikation</t>
  </si>
  <si>
    <t>It-konsulenter mv.</t>
  </si>
  <si>
    <t>Informationstjenester</t>
  </si>
  <si>
    <t>Softwareudvikling</t>
  </si>
  <si>
    <t>Gennemsnitlig månedsløn</t>
  </si>
  <si>
    <t>Omsætning, sæsonkorrigeret (mio. kr.)</t>
  </si>
  <si>
    <t>Eksport i alt (mio. kr.)</t>
  </si>
  <si>
    <t>Eksportandel af samlet omsætning (%)</t>
  </si>
  <si>
    <t>2017K4</t>
  </si>
  <si>
    <t>Vækst K4 2017 - K4 2016</t>
  </si>
  <si>
    <t>Samlet omsætning 2017</t>
  </si>
  <si>
    <t>Samlet omsætning 2016</t>
  </si>
  <si>
    <t>Engroshandel med it-udstyr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</si>
</sst>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Georgia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0" applyFont="1"/>
    <xf numFmtId="3" fontId="4" fillId="0" borderId="0" xfId="1" applyNumberFormat="1" applyFont="1"/>
    <xf numFmtId="0" fontId="4" fillId="0" borderId="0" xfId="0" applyFont="1"/>
    <xf numFmtId="3" fontId="4" fillId="0" borderId="0" xfId="0" applyNumberFormat="1" applyFont="1"/>
    <xf numFmtId="164" fontId="4" fillId="0" borderId="0" xfId="0" applyNumberFormat="1" applyFont="1"/>
    <xf numFmtId="3" fontId="0" fillId="0" borderId="0" xfId="0" applyNumberFormat="1"/>
    <xf numFmtId="165" fontId="0" fillId="0" borderId="0" xfId="0" applyNumberFormat="1"/>
    <xf numFmtId="3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4" fillId="0" borderId="0" xfId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Omsætning!$A$2</c:f>
              <c:strCache>
                <c:ptCount val="1"/>
                <c:pt idx="0">
                  <c:v>Omsætning, sæsonkorrigeret (mio. kr.)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Omsætning!$B$1:$AK$1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Omsætning!$B$2:$AK$2</c:f>
              <c:numCache>
                <c:formatCode>#,##0</c:formatCode>
                <c:ptCount val="36"/>
                <c:pt idx="0">
                  <c:v>42948.064640692246</c:v>
                </c:pt>
                <c:pt idx="1">
                  <c:v>41679.22029071123</c:v>
                </c:pt>
                <c:pt idx="2">
                  <c:v>42062.155571874522</c:v>
                </c:pt>
                <c:pt idx="3">
                  <c:v>42245.430877139115</c:v>
                </c:pt>
                <c:pt idx="4">
                  <c:v>43843.294124716245</c:v>
                </c:pt>
                <c:pt idx="5">
                  <c:v>46137.287762554442</c:v>
                </c:pt>
                <c:pt idx="6">
                  <c:v>46885.538311659358</c:v>
                </c:pt>
                <c:pt idx="7">
                  <c:v>47494.313107518625</c:v>
                </c:pt>
                <c:pt idx="8">
                  <c:v>47729.616117796286</c:v>
                </c:pt>
                <c:pt idx="9">
                  <c:v>47436.516556327275</c:v>
                </c:pt>
                <c:pt idx="10">
                  <c:v>47853.651680880619</c:v>
                </c:pt>
                <c:pt idx="11">
                  <c:v>48037.301921305523</c:v>
                </c:pt>
                <c:pt idx="12">
                  <c:v>48188.584486215921</c:v>
                </c:pt>
                <c:pt idx="13">
                  <c:v>49742.257038749929</c:v>
                </c:pt>
                <c:pt idx="14">
                  <c:v>47643.666616444672</c:v>
                </c:pt>
                <c:pt idx="15">
                  <c:v>47771.728240589342</c:v>
                </c:pt>
                <c:pt idx="16">
                  <c:v>46696.509015894742</c:v>
                </c:pt>
                <c:pt idx="17">
                  <c:v>46612.102718665104</c:v>
                </c:pt>
                <c:pt idx="18">
                  <c:v>48112.697956567346</c:v>
                </c:pt>
                <c:pt idx="19">
                  <c:v>46629.946471010575</c:v>
                </c:pt>
                <c:pt idx="20">
                  <c:v>47920.663776353213</c:v>
                </c:pt>
                <c:pt idx="21">
                  <c:v>47797.765664441424</c:v>
                </c:pt>
                <c:pt idx="22">
                  <c:v>49907.285493932657</c:v>
                </c:pt>
                <c:pt idx="23">
                  <c:v>50776.151107407451</c:v>
                </c:pt>
                <c:pt idx="24">
                  <c:v>52372.827395785949</c:v>
                </c:pt>
                <c:pt idx="25">
                  <c:v>53027.684663268396</c:v>
                </c:pt>
                <c:pt idx="26">
                  <c:v>52638.34513624855</c:v>
                </c:pt>
                <c:pt idx="27">
                  <c:v>53404.824115604388</c:v>
                </c:pt>
                <c:pt idx="28">
                  <c:v>52118.8691840916</c:v>
                </c:pt>
                <c:pt idx="29">
                  <c:v>53477.203539802016</c:v>
                </c:pt>
                <c:pt idx="30">
                  <c:v>53019.221815064557</c:v>
                </c:pt>
                <c:pt idx="31">
                  <c:v>55669.481614377815</c:v>
                </c:pt>
                <c:pt idx="32">
                  <c:v>55270.659498174638</c:v>
                </c:pt>
                <c:pt idx="33">
                  <c:v>55803.799145293218</c:v>
                </c:pt>
                <c:pt idx="34">
                  <c:v>56829.783929051744</c:v>
                </c:pt>
                <c:pt idx="35">
                  <c:v>55886.134749720266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C2-40A7-9A83-7383A9DBC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0761792"/>
        <c:axId val="550759496"/>
      </c:lineChart>
      <c:catAx>
        <c:axId val="55076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59496"/>
        <c:crosses val="autoZero"/>
        <c:auto val="1"/>
        <c:lblAlgn val="ctr"/>
        <c:lblOffset val="100"/>
        <c:noMultiLvlLbl val="0"/>
      </c:catAx>
      <c:valAx>
        <c:axId val="550759496"/>
        <c:scaling>
          <c:orientation val="minMax"/>
          <c:max val="60000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6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Omsætning fordelt på underbrancher (mio. kr.)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Omsætning!$A$21</c:f>
              <c:strCache>
                <c:ptCount val="1"/>
                <c:pt idx="0">
                  <c:v>Fremst. af computere og kommunikationsudstyr mv.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Omsætning!$B$21:$AK$21</c:f>
              <c:numCache>
                <c:formatCode>#,##0</c:formatCode>
                <c:ptCount val="36"/>
                <c:pt idx="0">
                  <c:v>2200.9819351208876</c:v>
                </c:pt>
                <c:pt idx="1">
                  <c:v>1893.7441665961128</c:v>
                </c:pt>
                <c:pt idx="2">
                  <c:v>2128.3737029138638</c:v>
                </c:pt>
                <c:pt idx="3">
                  <c:v>2303.7485562042316</c:v>
                </c:pt>
                <c:pt idx="4">
                  <c:v>2320.6630970675124</c:v>
                </c:pt>
                <c:pt idx="5">
                  <c:v>2397.3932025954423</c:v>
                </c:pt>
                <c:pt idx="6">
                  <c:v>2542.6444814875777</c:v>
                </c:pt>
                <c:pt idx="7">
                  <c:v>2501.1020616153751</c:v>
                </c:pt>
                <c:pt idx="8">
                  <c:v>2417.815928942588</c:v>
                </c:pt>
                <c:pt idx="9">
                  <c:v>2282.013258767508</c:v>
                </c:pt>
                <c:pt idx="10">
                  <c:v>2289.5197917352543</c:v>
                </c:pt>
                <c:pt idx="11">
                  <c:v>2221.5466466247517</c:v>
                </c:pt>
                <c:pt idx="12">
                  <c:v>2333.4483149233029</c:v>
                </c:pt>
                <c:pt idx="13">
                  <c:v>2263.203328275506</c:v>
                </c:pt>
                <c:pt idx="14">
                  <c:v>2065.1169553344639</c:v>
                </c:pt>
                <c:pt idx="15">
                  <c:v>2032.459952734192</c:v>
                </c:pt>
                <c:pt idx="16">
                  <c:v>2091.5200704132449</c:v>
                </c:pt>
                <c:pt idx="17">
                  <c:v>2172.0388133819542</c:v>
                </c:pt>
                <c:pt idx="18">
                  <c:v>2176.4594120135662</c:v>
                </c:pt>
                <c:pt idx="19">
                  <c:v>2150.0095128175085</c:v>
                </c:pt>
                <c:pt idx="20">
                  <c:v>2051.7442237160053</c:v>
                </c:pt>
                <c:pt idx="21">
                  <c:v>2152.6803785489528</c:v>
                </c:pt>
                <c:pt idx="22">
                  <c:v>2218.0895935988292</c:v>
                </c:pt>
                <c:pt idx="23">
                  <c:v>2348.3420509928628</c:v>
                </c:pt>
                <c:pt idx="24">
                  <c:v>2224.2617868604721</c:v>
                </c:pt>
                <c:pt idx="25">
                  <c:v>2340.1130708505866</c:v>
                </c:pt>
                <c:pt idx="26">
                  <c:v>2335.110227991107</c:v>
                </c:pt>
                <c:pt idx="27">
                  <c:v>2226.9351449097367</c:v>
                </c:pt>
                <c:pt idx="28">
                  <c:v>2275.868303227287</c:v>
                </c:pt>
                <c:pt idx="29">
                  <c:v>2192.2781613461257</c:v>
                </c:pt>
                <c:pt idx="30">
                  <c:v>2087.3968830372405</c:v>
                </c:pt>
                <c:pt idx="31">
                  <c:v>2082.4767880301906</c:v>
                </c:pt>
                <c:pt idx="32">
                  <c:v>2041.3614735923716</c:v>
                </c:pt>
                <c:pt idx="33">
                  <c:v>2047.5937636396591</c:v>
                </c:pt>
                <c:pt idx="34">
                  <c:v>2096.9237224421681</c:v>
                </c:pt>
                <c:pt idx="35">
                  <c:v>2097.6298535957858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8-4389-9884-417D51224E17}"/>
            </c:ext>
          </c:extLst>
        </c:ser>
        <c:ser>
          <c:idx val="1"/>
          <c:order val="1"/>
          <c:tx>
            <c:strRef>
              <c:f>Omsætning!$A$22</c:f>
              <c:strCache>
                <c:ptCount val="1"/>
                <c:pt idx="0">
                  <c:v>Engroshandel med it-udstyr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Omsætning!$B$22:$AK$22</c:f>
              <c:numCache>
                <c:formatCode>#,##0</c:formatCode>
                <c:ptCount val="36"/>
                <c:pt idx="0">
                  <c:v>13098.103853503371</c:v>
                </c:pt>
                <c:pt idx="1">
                  <c:v>12768.575165275559</c:v>
                </c:pt>
                <c:pt idx="2">
                  <c:v>12904.537875844857</c:v>
                </c:pt>
                <c:pt idx="3">
                  <c:v>12734.747568658689</c:v>
                </c:pt>
                <c:pt idx="4">
                  <c:v>13160.602201025045</c:v>
                </c:pt>
                <c:pt idx="5">
                  <c:v>13751.159910518842</c:v>
                </c:pt>
                <c:pt idx="6">
                  <c:v>14172.453324177455</c:v>
                </c:pt>
                <c:pt idx="7">
                  <c:v>14405.575571333153</c:v>
                </c:pt>
                <c:pt idx="8">
                  <c:v>14527.473525120527</c:v>
                </c:pt>
                <c:pt idx="9">
                  <c:v>14539.648861503218</c:v>
                </c:pt>
                <c:pt idx="10">
                  <c:v>14825.163472565811</c:v>
                </c:pt>
                <c:pt idx="11">
                  <c:v>14919.840744151066</c:v>
                </c:pt>
                <c:pt idx="12">
                  <c:v>15149.864886694239</c:v>
                </c:pt>
                <c:pt idx="13">
                  <c:v>15391.133584263538</c:v>
                </c:pt>
                <c:pt idx="14">
                  <c:v>14701.29401109255</c:v>
                </c:pt>
                <c:pt idx="15">
                  <c:v>14798.918181119718</c:v>
                </c:pt>
                <c:pt idx="16">
                  <c:v>14663.007643005596</c:v>
                </c:pt>
                <c:pt idx="17">
                  <c:v>14804.532287856113</c:v>
                </c:pt>
                <c:pt idx="18">
                  <c:v>15991.742609089442</c:v>
                </c:pt>
                <c:pt idx="19">
                  <c:v>14273.569604362983</c:v>
                </c:pt>
                <c:pt idx="20">
                  <c:v>15223.176470722619</c:v>
                </c:pt>
                <c:pt idx="21">
                  <c:v>15308.059583037008</c:v>
                </c:pt>
                <c:pt idx="22">
                  <c:v>15991.830354210346</c:v>
                </c:pt>
                <c:pt idx="23">
                  <c:v>16394.779301261293</c:v>
                </c:pt>
                <c:pt idx="24">
                  <c:v>17126.624316106718</c:v>
                </c:pt>
                <c:pt idx="25">
                  <c:v>17392.910197170695</c:v>
                </c:pt>
                <c:pt idx="26">
                  <c:v>16833.821403871541</c:v>
                </c:pt>
                <c:pt idx="27">
                  <c:v>17158.69008840367</c:v>
                </c:pt>
                <c:pt idx="28">
                  <c:v>16465.267324218006</c:v>
                </c:pt>
                <c:pt idx="29">
                  <c:v>17352.834327171728</c:v>
                </c:pt>
                <c:pt idx="30">
                  <c:v>16288.681784832099</c:v>
                </c:pt>
                <c:pt idx="31">
                  <c:v>18091.484939125843</c:v>
                </c:pt>
                <c:pt idx="32">
                  <c:v>17771.241587424298</c:v>
                </c:pt>
                <c:pt idx="33">
                  <c:v>17786.424323150903</c:v>
                </c:pt>
                <c:pt idx="34">
                  <c:v>18164.097575983877</c:v>
                </c:pt>
                <c:pt idx="35">
                  <c:v>17187.240728810455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38-4389-9884-417D51224E17}"/>
            </c:ext>
          </c:extLst>
        </c:ser>
        <c:ser>
          <c:idx val="2"/>
          <c:order val="2"/>
          <c:tx>
            <c:strRef>
              <c:f>Omsætning!$A$23</c:f>
              <c:strCache>
                <c:ptCount val="1"/>
                <c:pt idx="0">
                  <c:v>Softwareudvikling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Omsætning!$B$23:$AK$23</c:f>
              <c:numCache>
                <c:formatCode>#,##0</c:formatCode>
                <c:ptCount val="36"/>
                <c:pt idx="0">
                  <c:v>683.93561410897132</c:v>
                </c:pt>
                <c:pt idx="1">
                  <c:v>548.50864389752019</c:v>
                </c:pt>
                <c:pt idx="2">
                  <c:v>665.51873179432778</c:v>
                </c:pt>
                <c:pt idx="3">
                  <c:v>571.27661509668212</c:v>
                </c:pt>
                <c:pt idx="4">
                  <c:v>1063.5086025299743</c:v>
                </c:pt>
                <c:pt idx="5">
                  <c:v>1322.9550326546473</c:v>
                </c:pt>
                <c:pt idx="6">
                  <c:v>1052.1797959660687</c:v>
                </c:pt>
                <c:pt idx="7">
                  <c:v>1410.0863604255196</c:v>
                </c:pt>
                <c:pt idx="8">
                  <c:v>1238.7429945116801</c:v>
                </c:pt>
                <c:pt idx="9">
                  <c:v>1409.5819176136742</c:v>
                </c:pt>
                <c:pt idx="10">
                  <c:v>1278.2283697260984</c:v>
                </c:pt>
                <c:pt idx="11">
                  <c:v>1157.7418990807923</c:v>
                </c:pt>
                <c:pt idx="12">
                  <c:v>1042.7256376420582</c:v>
                </c:pt>
                <c:pt idx="13">
                  <c:v>979.76308974129267</c:v>
                </c:pt>
                <c:pt idx="14">
                  <c:v>1088.8949531817739</c:v>
                </c:pt>
                <c:pt idx="15">
                  <c:v>1137.7205456607046</c:v>
                </c:pt>
                <c:pt idx="16">
                  <c:v>1202.9899901650758</c:v>
                </c:pt>
                <c:pt idx="17">
                  <c:v>1158.6571617044845</c:v>
                </c:pt>
                <c:pt idx="18">
                  <c:v>1304.2484324104207</c:v>
                </c:pt>
                <c:pt idx="19">
                  <c:v>1292.2851365108675</c:v>
                </c:pt>
                <c:pt idx="20">
                  <c:v>1659.6597651206455</c:v>
                </c:pt>
                <c:pt idx="21">
                  <c:v>1688.2556308643886</c:v>
                </c:pt>
                <c:pt idx="22">
                  <c:v>1920.6121871119853</c:v>
                </c:pt>
                <c:pt idx="23">
                  <c:v>2019.8246366156557</c:v>
                </c:pt>
                <c:pt idx="24">
                  <c:v>1903.5008395629834</c:v>
                </c:pt>
                <c:pt idx="25">
                  <c:v>2103.1455899788489</c:v>
                </c:pt>
                <c:pt idx="26">
                  <c:v>2042.7207497893787</c:v>
                </c:pt>
                <c:pt idx="27">
                  <c:v>2419.6149189919538</c:v>
                </c:pt>
                <c:pt idx="28">
                  <c:v>2118.3379487642655</c:v>
                </c:pt>
                <c:pt idx="29">
                  <c:v>2109.4649161099278</c:v>
                </c:pt>
                <c:pt idx="30">
                  <c:v>2338.4059574288499</c:v>
                </c:pt>
                <c:pt idx="31">
                  <c:v>2212.7247745196582</c:v>
                </c:pt>
                <c:pt idx="32">
                  <c:v>2379.5795551626875</c:v>
                </c:pt>
                <c:pt idx="33">
                  <c:v>2329.848043927544</c:v>
                </c:pt>
                <c:pt idx="34">
                  <c:v>2156.7499211927993</c:v>
                </c:pt>
                <c:pt idx="35">
                  <c:v>2419.7158739575175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38-4389-9884-417D51224E17}"/>
            </c:ext>
          </c:extLst>
        </c:ser>
        <c:ser>
          <c:idx val="3"/>
          <c:order val="3"/>
          <c:tx>
            <c:strRef>
              <c:f>Omsætning!$A$24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Omsætning!$B$24:$AK$24</c:f>
              <c:numCache>
                <c:formatCode>#,##0</c:formatCode>
                <c:ptCount val="36"/>
                <c:pt idx="0">
                  <c:v>10511.250394197459</c:v>
                </c:pt>
                <c:pt idx="1">
                  <c:v>10778.809570252497</c:v>
                </c:pt>
                <c:pt idx="2">
                  <c:v>10581.99974578923</c:v>
                </c:pt>
                <c:pt idx="3">
                  <c:v>10689.818537579982</c:v>
                </c:pt>
                <c:pt idx="4">
                  <c:v>10701.852481414071</c:v>
                </c:pt>
                <c:pt idx="5">
                  <c:v>11016.816096552515</c:v>
                </c:pt>
                <c:pt idx="6">
                  <c:v>11287.467908256416</c:v>
                </c:pt>
                <c:pt idx="7">
                  <c:v>11202.088447274589</c:v>
                </c:pt>
                <c:pt idx="8">
                  <c:v>11530.159574821937</c:v>
                </c:pt>
                <c:pt idx="9">
                  <c:v>11457.852220026632</c:v>
                </c:pt>
                <c:pt idx="10">
                  <c:v>11467.469239374414</c:v>
                </c:pt>
                <c:pt idx="11">
                  <c:v>11061.953660612899</c:v>
                </c:pt>
                <c:pt idx="12">
                  <c:v>11063.630348169176</c:v>
                </c:pt>
                <c:pt idx="13">
                  <c:v>13242.415160251327</c:v>
                </c:pt>
                <c:pt idx="14">
                  <c:v>11409.350384208723</c:v>
                </c:pt>
                <c:pt idx="15">
                  <c:v>11107.025124469959</c:v>
                </c:pt>
                <c:pt idx="16">
                  <c:v>10638.111027521858</c:v>
                </c:pt>
                <c:pt idx="17">
                  <c:v>10436.329845096012</c:v>
                </c:pt>
                <c:pt idx="18">
                  <c:v>10434.777257122656</c:v>
                </c:pt>
                <c:pt idx="19">
                  <c:v>10250.079569641926</c:v>
                </c:pt>
                <c:pt idx="20">
                  <c:v>10377.204428420311</c:v>
                </c:pt>
                <c:pt idx="21">
                  <c:v>10326.527110106217</c:v>
                </c:pt>
                <c:pt idx="22">
                  <c:v>10753.66919845468</c:v>
                </c:pt>
                <c:pt idx="23">
                  <c:v>10991.981722412809</c:v>
                </c:pt>
                <c:pt idx="24">
                  <c:v>11146.610096558556</c:v>
                </c:pt>
                <c:pt idx="25">
                  <c:v>11406.485190382704</c:v>
                </c:pt>
                <c:pt idx="26">
                  <c:v>11065.200943253809</c:v>
                </c:pt>
                <c:pt idx="27">
                  <c:v>10870.24373892903</c:v>
                </c:pt>
                <c:pt idx="28">
                  <c:v>10655.150688982678</c:v>
                </c:pt>
                <c:pt idx="29">
                  <c:v>10536.383290395097</c:v>
                </c:pt>
                <c:pt idx="30">
                  <c:v>10598.87354892445</c:v>
                </c:pt>
                <c:pt idx="31">
                  <c:v>11342.970659889839</c:v>
                </c:pt>
                <c:pt idx="32">
                  <c:v>11117.145059647881</c:v>
                </c:pt>
                <c:pt idx="33">
                  <c:v>11175.980494727695</c:v>
                </c:pt>
                <c:pt idx="34">
                  <c:v>11268.002611165741</c:v>
                </c:pt>
                <c:pt idx="35">
                  <c:v>11189.848741388338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38-4389-9884-417D51224E17}"/>
            </c:ext>
          </c:extLst>
        </c:ser>
        <c:ser>
          <c:idx val="4"/>
          <c:order val="4"/>
          <c:tx>
            <c:strRef>
              <c:f>Omsætning!$A$25</c:f>
              <c:strCache>
                <c:ptCount val="1"/>
                <c:pt idx="0">
                  <c:v>It-konsulenter mv.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Omsætning!$B$25:$AK$25</c:f>
              <c:numCache>
                <c:formatCode>#,##0</c:formatCode>
                <c:ptCount val="36"/>
                <c:pt idx="0">
                  <c:v>15215.927650249148</c:v>
                </c:pt>
                <c:pt idx="1">
                  <c:v>14915.149495609881</c:v>
                </c:pt>
                <c:pt idx="2">
                  <c:v>14708.34518099058</c:v>
                </c:pt>
                <c:pt idx="3">
                  <c:v>14574.77475149477</c:v>
                </c:pt>
                <c:pt idx="4">
                  <c:v>15295.791060957901</c:v>
                </c:pt>
                <c:pt idx="5">
                  <c:v>16489.340644716645</c:v>
                </c:pt>
                <c:pt idx="6">
                  <c:v>16483.45161260579</c:v>
                </c:pt>
                <c:pt idx="7">
                  <c:v>16304.59737528297</c:v>
                </c:pt>
                <c:pt idx="8">
                  <c:v>16238.224342866208</c:v>
                </c:pt>
                <c:pt idx="9">
                  <c:v>16527.096094473873</c:v>
                </c:pt>
                <c:pt idx="10">
                  <c:v>16379.960863453151</c:v>
                </c:pt>
                <c:pt idx="11">
                  <c:v>16403.026260126651</c:v>
                </c:pt>
                <c:pt idx="12">
                  <c:v>16752.837066334741</c:v>
                </c:pt>
                <c:pt idx="13">
                  <c:v>16565.931173233323</c:v>
                </c:pt>
                <c:pt idx="14">
                  <c:v>16723.283762810828</c:v>
                </c:pt>
                <c:pt idx="15">
                  <c:v>16643.943943019647</c:v>
                </c:pt>
                <c:pt idx="16">
                  <c:v>16287.971333648125</c:v>
                </c:pt>
                <c:pt idx="17">
                  <c:v>16251.20750259184</c:v>
                </c:pt>
                <c:pt idx="18">
                  <c:v>16363.336108336638</c:v>
                </c:pt>
                <c:pt idx="19">
                  <c:v>16456.320145619724</c:v>
                </c:pt>
                <c:pt idx="20">
                  <c:v>16542.653246101752</c:v>
                </c:pt>
                <c:pt idx="21">
                  <c:v>16557.517993863719</c:v>
                </c:pt>
                <c:pt idx="22">
                  <c:v>16948.163558893397</c:v>
                </c:pt>
                <c:pt idx="23">
                  <c:v>16684.254489819996</c:v>
                </c:pt>
                <c:pt idx="24">
                  <c:v>18005.261323330236</c:v>
                </c:pt>
                <c:pt idx="25">
                  <c:v>18025.282691953569</c:v>
                </c:pt>
                <c:pt idx="26">
                  <c:v>18053.143343090185</c:v>
                </c:pt>
                <c:pt idx="27">
                  <c:v>18452.43431251364</c:v>
                </c:pt>
                <c:pt idx="28">
                  <c:v>18657.735658259466</c:v>
                </c:pt>
                <c:pt idx="29">
                  <c:v>18817.401543231557</c:v>
                </c:pt>
                <c:pt idx="30">
                  <c:v>19044.644174758785</c:v>
                </c:pt>
                <c:pt idx="31">
                  <c:v>19359.92754657867</c:v>
                </c:pt>
                <c:pt idx="32">
                  <c:v>19536.772056969407</c:v>
                </c:pt>
                <c:pt idx="33">
                  <c:v>20093.610379816721</c:v>
                </c:pt>
                <c:pt idx="34">
                  <c:v>20324.283285792411</c:v>
                </c:pt>
                <c:pt idx="35">
                  <c:v>20380.445787205921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38-4389-9884-417D51224E17}"/>
            </c:ext>
          </c:extLst>
        </c:ser>
        <c:ser>
          <c:idx val="5"/>
          <c:order val="5"/>
          <c:tx>
            <c:strRef>
              <c:f>Omsætning!$A$26</c:f>
              <c:strCache>
                <c:ptCount val="1"/>
                <c:pt idx="0">
                  <c:v>Informationstjenester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Omsætning!$B$20:$AK$20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Omsætning!$B$26:$AK$26</c:f>
              <c:numCache>
                <c:formatCode>#,##0</c:formatCode>
                <c:ptCount val="36"/>
                <c:pt idx="0">
                  <c:v>1082.9335649861234</c:v>
                </c:pt>
                <c:pt idx="1">
                  <c:v>1119.8031682715009</c:v>
                </c:pt>
                <c:pt idx="2">
                  <c:v>1152.4950997185756</c:v>
                </c:pt>
                <c:pt idx="3">
                  <c:v>1157.4447018771452</c:v>
                </c:pt>
                <c:pt idx="4">
                  <c:v>1112.3542627606093</c:v>
                </c:pt>
                <c:pt idx="5">
                  <c:v>1539.7166618259746</c:v>
                </c:pt>
                <c:pt idx="6">
                  <c:v>1417.0644413851512</c:v>
                </c:pt>
                <c:pt idx="7">
                  <c:v>1484.533423419025</c:v>
                </c:pt>
                <c:pt idx="8">
                  <c:v>1555.6329150703962</c:v>
                </c:pt>
                <c:pt idx="9">
                  <c:v>1621.0488548403264</c:v>
                </c:pt>
                <c:pt idx="10">
                  <c:v>1654.8270281623857</c:v>
                </c:pt>
                <c:pt idx="11">
                  <c:v>2062.3966603130448</c:v>
                </c:pt>
                <c:pt idx="12">
                  <c:v>1679.8489665057821</c:v>
                </c:pt>
                <c:pt idx="13">
                  <c:v>1653.3534858427918</c:v>
                </c:pt>
                <c:pt idx="14">
                  <c:v>1760.3283648570055</c:v>
                </c:pt>
                <c:pt idx="15">
                  <c:v>1781.7693528844836</c:v>
                </c:pt>
                <c:pt idx="16">
                  <c:v>1867.8876696111286</c:v>
                </c:pt>
                <c:pt idx="17">
                  <c:v>1938.5159415373898</c:v>
                </c:pt>
                <c:pt idx="18">
                  <c:v>1930.4851985768551</c:v>
                </c:pt>
                <c:pt idx="19">
                  <c:v>1975.964111211212</c:v>
                </c:pt>
                <c:pt idx="20">
                  <c:v>1995.3071166728371</c:v>
                </c:pt>
                <c:pt idx="21">
                  <c:v>2032.1492261867941</c:v>
                </c:pt>
                <c:pt idx="22">
                  <c:v>2050.2279598213531</c:v>
                </c:pt>
                <c:pt idx="23">
                  <c:v>2219.395079594764</c:v>
                </c:pt>
                <c:pt idx="24">
                  <c:v>1977.2920266483936</c:v>
                </c:pt>
                <c:pt idx="25">
                  <c:v>2003.4007006685952</c:v>
                </c:pt>
                <c:pt idx="26">
                  <c:v>2196.2082228468539</c:v>
                </c:pt>
                <c:pt idx="27">
                  <c:v>2156.2588749728829</c:v>
                </c:pt>
                <c:pt idx="28">
                  <c:v>2249.7521274054102</c:v>
                </c:pt>
                <c:pt idx="29">
                  <c:v>2416.1569405570522</c:v>
                </c:pt>
                <c:pt idx="30">
                  <c:v>2484.9890296584981</c:v>
                </c:pt>
                <c:pt idx="31">
                  <c:v>2510.7831686304826</c:v>
                </c:pt>
                <c:pt idx="32">
                  <c:v>2529.4740903797519</c:v>
                </c:pt>
                <c:pt idx="33">
                  <c:v>2528.3008648232817</c:v>
                </c:pt>
                <c:pt idx="34">
                  <c:v>2577.3162400856122</c:v>
                </c:pt>
                <c:pt idx="35">
                  <c:v>2641.0615773738496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38-4389-9884-417D51224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08704"/>
        <c:axId val="497114280"/>
      </c:lineChart>
      <c:catAx>
        <c:axId val="49710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14280"/>
        <c:crosses val="autoZero"/>
        <c:auto val="1"/>
        <c:lblAlgn val="ctr"/>
        <c:lblOffset val="100"/>
        <c:noMultiLvlLbl val="0"/>
      </c:catAx>
      <c:valAx>
        <c:axId val="497114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0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Eksport!$A$2</c:f>
              <c:strCache>
                <c:ptCount val="1"/>
                <c:pt idx="0">
                  <c:v>Eksport i alt (mio. kr.)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Eksport!$B$1:$AK$1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Eksport!$B$2:$AK$2</c:f>
              <c:numCache>
                <c:formatCode>#,##0</c:formatCode>
                <c:ptCount val="36"/>
                <c:pt idx="0">
                  <c:v>8163.1181153259204</c:v>
                </c:pt>
                <c:pt idx="1">
                  <c:v>7797.82140747207</c:v>
                </c:pt>
                <c:pt idx="2">
                  <c:v>7703.9391003126693</c:v>
                </c:pt>
                <c:pt idx="3">
                  <c:v>9720.0628983402294</c:v>
                </c:pt>
                <c:pt idx="4">
                  <c:v>9387.9673959337888</c:v>
                </c:pt>
                <c:pt idx="5">
                  <c:v>11379.181788502012</c:v>
                </c:pt>
                <c:pt idx="6">
                  <c:v>10198.692296536685</c:v>
                </c:pt>
                <c:pt idx="7">
                  <c:v>12419.093739704807</c:v>
                </c:pt>
                <c:pt idx="8">
                  <c:v>10915.804534080875</c:v>
                </c:pt>
                <c:pt idx="9">
                  <c:v>11176.736636123762</c:v>
                </c:pt>
                <c:pt idx="10">
                  <c:v>10193.963671469368</c:v>
                </c:pt>
                <c:pt idx="11">
                  <c:v>13032.828287724649</c:v>
                </c:pt>
                <c:pt idx="12">
                  <c:v>10527.209555585678</c:v>
                </c:pt>
                <c:pt idx="13">
                  <c:v>11132.281626556633</c:v>
                </c:pt>
                <c:pt idx="14">
                  <c:v>9993.4775768999389</c:v>
                </c:pt>
                <c:pt idx="15">
                  <c:v>11938.306042528789</c:v>
                </c:pt>
                <c:pt idx="16">
                  <c:v>10622.393018322675</c:v>
                </c:pt>
                <c:pt idx="17">
                  <c:v>10550.755913605515</c:v>
                </c:pt>
                <c:pt idx="18">
                  <c:v>11504.856514674761</c:v>
                </c:pt>
                <c:pt idx="19">
                  <c:v>12393.650356411956</c:v>
                </c:pt>
                <c:pt idx="20">
                  <c:v>11596.961756183777</c:v>
                </c:pt>
                <c:pt idx="21">
                  <c:v>11198.029763137107</c:v>
                </c:pt>
                <c:pt idx="22">
                  <c:v>12870.468633553006</c:v>
                </c:pt>
                <c:pt idx="23">
                  <c:v>16753.508572187486</c:v>
                </c:pt>
                <c:pt idx="24">
                  <c:v>15226.537785574219</c:v>
                </c:pt>
                <c:pt idx="25">
                  <c:v>15492.725146274326</c:v>
                </c:pt>
                <c:pt idx="26">
                  <c:v>14190.683647704591</c:v>
                </c:pt>
                <c:pt idx="27">
                  <c:v>17904.261389506879</c:v>
                </c:pt>
                <c:pt idx="28">
                  <c:v>14567.191520176149</c:v>
                </c:pt>
                <c:pt idx="29">
                  <c:v>14775.637710258246</c:v>
                </c:pt>
                <c:pt idx="30">
                  <c:v>14425.552998480651</c:v>
                </c:pt>
                <c:pt idx="31">
                  <c:v>19188.262463605202</c:v>
                </c:pt>
                <c:pt idx="32">
                  <c:v>16097.879390645459</c:v>
                </c:pt>
                <c:pt idx="33">
                  <c:v>15908.906956917233</c:v>
                </c:pt>
                <c:pt idx="34">
                  <c:v>15879.260231587115</c:v>
                </c:pt>
                <c:pt idx="35">
                  <c:v>19165.650048811029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E-4031-BB27-43E3860E2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670832"/>
        <c:axId val="597669520"/>
      </c:lineChart>
      <c:catAx>
        <c:axId val="59767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669520"/>
        <c:crosses val="autoZero"/>
        <c:auto val="1"/>
        <c:lblAlgn val="ctr"/>
        <c:lblOffset val="100"/>
        <c:noMultiLvlLbl val="0"/>
      </c:catAx>
      <c:valAx>
        <c:axId val="59766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67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Eksport fordelt på underbrancher (mio. kr.)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Eksport!$A$22</c:f>
              <c:strCache>
                <c:ptCount val="1"/>
                <c:pt idx="0">
                  <c:v>Fremst. af computere og kommunikationsudstyr mv.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Eksport!$B$22:$AK$22</c:f>
              <c:numCache>
                <c:formatCode>#,##0</c:formatCode>
                <c:ptCount val="36"/>
                <c:pt idx="0">
                  <c:v>1268.1545094016785</c:v>
                </c:pt>
                <c:pt idx="1">
                  <c:v>1020.5334134499982</c:v>
                </c:pt>
                <c:pt idx="2">
                  <c:v>1185.5539615590101</c:v>
                </c:pt>
                <c:pt idx="3">
                  <c:v>1606.7631422415029</c:v>
                </c:pt>
                <c:pt idx="4">
                  <c:v>1469.1407632428823</c:v>
                </c:pt>
                <c:pt idx="5">
                  <c:v>1484.9751698947239</c:v>
                </c:pt>
                <c:pt idx="6">
                  <c:v>1418.267248796775</c:v>
                </c:pt>
                <c:pt idx="7">
                  <c:v>1709.2725119824613</c:v>
                </c:pt>
                <c:pt idx="8">
                  <c:v>1509.7259395755891</c:v>
                </c:pt>
                <c:pt idx="9">
                  <c:v>1443.3439170127126</c:v>
                </c:pt>
                <c:pt idx="10">
                  <c:v>1384.1761098130842</c:v>
                </c:pt>
                <c:pt idx="11">
                  <c:v>1609.884125506823</c:v>
                </c:pt>
                <c:pt idx="12">
                  <c:v>1451.7962265401347</c:v>
                </c:pt>
                <c:pt idx="13">
                  <c:v>1434.9067883244959</c:v>
                </c:pt>
                <c:pt idx="14">
                  <c:v>1248.1775887251756</c:v>
                </c:pt>
                <c:pt idx="15">
                  <c:v>1458.3577947469262</c:v>
                </c:pt>
                <c:pt idx="16">
                  <c:v>1285.3746148130547</c:v>
                </c:pt>
                <c:pt idx="17">
                  <c:v>1353.0678475228672</c:v>
                </c:pt>
                <c:pt idx="18">
                  <c:v>1228.4360840928084</c:v>
                </c:pt>
                <c:pt idx="19">
                  <c:v>1569.4523454306434</c:v>
                </c:pt>
                <c:pt idx="20">
                  <c:v>1384.5834043119753</c:v>
                </c:pt>
                <c:pt idx="21">
                  <c:v>1555.0686227017727</c:v>
                </c:pt>
                <c:pt idx="22">
                  <c:v>1499.5703185256202</c:v>
                </c:pt>
                <c:pt idx="23">
                  <c:v>1977.9283468150818</c:v>
                </c:pt>
                <c:pt idx="24">
                  <c:v>1594.928466221962</c:v>
                </c:pt>
                <c:pt idx="25">
                  <c:v>1765.5586651400381</c:v>
                </c:pt>
                <c:pt idx="26">
                  <c:v>1621.9309431137724</c:v>
                </c:pt>
                <c:pt idx="27">
                  <c:v>1836.8243383599092</c:v>
                </c:pt>
                <c:pt idx="28">
                  <c:v>1639.6239332130579</c:v>
                </c:pt>
                <c:pt idx="29">
                  <c:v>1639.5113253407144</c:v>
                </c:pt>
                <c:pt idx="30">
                  <c:v>1402.5592322817051</c:v>
                </c:pt>
                <c:pt idx="31">
                  <c:v>1674.6319035920128</c:v>
                </c:pt>
                <c:pt idx="32">
                  <c:v>1470.775867023377</c:v>
                </c:pt>
                <c:pt idx="33">
                  <c:v>1533.096663667056</c:v>
                </c:pt>
                <c:pt idx="34">
                  <c:v>1442.5053520550503</c:v>
                </c:pt>
                <c:pt idx="35">
                  <c:v>1699.3384363895798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1-4A71-B6CA-F0FFC16D6279}"/>
            </c:ext>
          </c:extLst>
        </c:ser>
        <c:ser>
          <c:idx val="1"/>
          <c:order val="1"/>
          <c:tx>
            <c:strRef>
              <c:f>Eksport!$A$23</c:f>
              <c:strCache>
                <c:ptCount val="1"/>
                <c:pt idx="0">
                  <c:v>Engroshandel med it-udstyr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Eksport!$B$23:$AK$23</c:f>
              <c:numCache>
                <c:formatCode>#,##0</c:formatCode>
                <c:ptCount val="36"/>
                <c:pt idx="0">
                  <c:v>3103.880451603799</c:v>
                </c:pt>
                <c:pt idx="1">
                  <c:v>2988.3031645191923</c:v>
                </c:pt>
                <c:pt idx="2">
                  <c:v>3111.420232481747</c:v>
                </c:pt>
                <c:pt idx="3">
                  <c:v>3741.7156041871713</c:v>
                </c:pt>
                <c:pt idx="4">
                  <c:v>3549.8951383878093</c:v>
                </c:pt>
                <c:pt idx="5">
                  <c:v>4005.293637870056</c:v>
                </c:pt>
                <c:pt idx="6">
                  <c:v>4222.5371326570048</c:v>
                </c:pt>
                <c:pt idx="7">
                  <c:v>4696.1340269154916</c:v>
                </c:pt>
                <c:pt idx="8">
                  <c:v>4518.2246302283957</c:v>
                </c:pt>
                <c:pt idx="9">
                  <c:v>4237.4354287358292</c:v>
                </c:pt>
                <c:pt idx="10">
                  <c:v>4108.6299162772584</c:v>
                </c:pt>
                <c:pt idx="11">
                  <c:v>5357.50556104928</c:v>
                </c:pt>
                <c:pt idx="12">
                  <c:v>4232.8300777313661</c:v>
                </c:pt>
                <c:pt idx="13">
                  <c:v>4433.3861035749915</c:v>
                </c:pt>
                <c:pt idx="14">
                  <c:v>3788.1100362299817</c:v>
                </c:pt>
                <c:pt idx="15">
                  <c:v>4533.4213497707633</c:v>
                </c:pt>
                <c:pt idx="16">
                  <c:v>4007.0706402083906</c:v>
                </c:pt>
                <c:pt idx="17">
                  <c:v>3880.2780467758216</c:v>
                </c:pt>
                <c:pt idx="18">
                  <c:v>5268.0737262212269</c:v>
                </c:pt>
                <c:pt idx="19">
                  <c:v>4629.0388544352563</c:v>
                </c:pt>
                <c:pt idx="20">
                  <c:v>4455.701575851348</c:v>
                </c:pt>
                <c:pt idx="21">
                  <c:v>4222.8793394210688</c:v>
                </c:pt>
                <c:pt idx="22">
                  <c:v>5750.5762315154925</c:v>
                </c:pt>
                <c:pt idx="23">
                  <c:v>7693.6118677846025</c:v>
                </c:pt>
                <c:pt idx="24">
                  <c:v>6771.4606319255236</c:v>
                </c:pt>
                <c:pt idx="25">
                  <c:v>6894.5563384547559</c:v>
                </c:pt>
                <c:pt idx="26">
                  <c:v>6267.0096906187628</c:v>
                </c:pt>
                <c:pt idx="27">
                  <c:v>7874.8549244766673</c:v>
                </c:pt>
                <c:pt idx="28">
                  <c:v>6399.7303892306845</c:v>
                </c:pt>
                <c:pt idx="29">
                  <c:v>6280.5266767696867</c:v>
                </c:pt>
                <c:pt idx="30">
                  <c:v>6246.1451351029282</c:v>
                </c:pt>
                <c:pt idx="31">
                  <c:v>8841.2726586177723</c:v>
                </c:pt>
                <c:pt idx="32">
                  <c:v>7393.4146790397663</c:v>
                </c:pt>
                <c:pt idx="33">
                  <c:v>6963.5943975213577</c:v>
                </c:pt>
                <c:pt idx="34">
                  <c:v>7236.0957375375583</c:v>
                </c:pt>
                <c:pt idx="35">
                  <c:v>8221.7265865933259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1-4A71-B6CA-F0FFC16D6279}"/>
            </c:ext>
          </c:extLst>
        </c:ser>
        <c:ser>
          <c:idx val="2"/>
          <c:order val="2"/>
          <c:tx>
            <c:strRef>
              <c:f>Eksport!$A$24</c:f>
              <c:strCache>
                <c:ptCount val="1"/>
                <c:pt idx="0">
                  <c:v>Softwareudvikling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Eksport!$B$24:$AK$24</c:f>
              <c:numCache>
                <c:formatCode>#,##0</c:formatCode>
                <c:ptCount val="36"/>
                <c:pt idx="0">
                  <c:v>250.07022482007312</c:v>
                </c:pt>
                <c:pt idx="1">
                  <c:v>238.01746055436791</c:v>
                </c:pt>
                <c:pt idx="2">
                  <c:v>201.75207863212444</c:v>
                </c:pt>
                <c:pt idx="3">
                  <c:v>233.30566849493084</c:v>
                </c:pt>
                <c:pt idx="4">
                  <c:v>602.19513233055557</c:v>
                </c:pt>
                <c:pt idx="5">
                  <c:v>1018.1963101688964</c:v>
                </c:pt>
                <c:pt idx="6">
                  <c:v>602.73345538448416</c:v>
                </c:pt>
                <c:pt idx="7">
                  <c:v>1029.9180862888429</c:v>
                </c:pt>
                <c:pt idx="8">
                  <c:v>698.18262315125958</c:v>
                </c:pt>
                <c:pt idx="9">
                  <c:v>1016.3070005066271</c:v>
                </c:pt>
                <c:pt idx="10">
                  <c:v>775.32066945742486</c:v>
                </c:pt>
                <c:pt idx="11">
                  <c:v>761.87913645118351</c:v>
                </c:pt>
                <c:pt idx="12">
                  <c:v>500.9557769054511</c:v>
                </c:pt>
                <c:pt idx="13">
                  <c:v>565.06184452627087</c:v>
                </c:pt>
                <c:pt idx="14">
                  <c:v>566.9180987777579</c:v>
                </c:pt>
                <c:pt idx="15">
                  <c:v>707.63093025113653</c:v>
                </c:pt>
                <c:pt idx="16">
                  <c:v>710.84899300208713</c:v>
                </c:pt>
                <c:pt idx="17">
                  <c:v>698.81777479167351</c:v>
                </c:pt>
                <c:pt idx="18">
                  <c:v>710.8649407039369</c:v>
                </c:pt>
                <c:pt idx="19">
                  <c:v>885.15318111100237</c:v>
                </c:pt>
                <c:pt idx="20">
                  <c:v>825.35620476530414</c:v>
                </c:pt>
                <c:pt idx="21">
                  <c:v>820.26775717935368</c:v>
                </c:pt>
                <c:pt idx="22">
                  <c:v>905.29502655920805</c:v>
                </c:pt>
                <c:pt idx="23">
                  <c:v>1152.3467498336552</c:v>
                </c:pt>
                <c:pt idx="24">
                  <c:v>998.32611717086547</c:v>
                </c:pt>
                <c:pt idx="25">
                  <c:v>1184.1006611639186</c:v>
                </c:pt>
                <c:pt idx="26">
                  <c:v>1020.042749500998</c:v>
                </c:pt>
                <c:pt idx="27">
                  <c:v>1510.223908382726</c:v>
                </c:pt>
                <c:pt idx="28">
                  <c:v>1108.6513378738437</c:v>
                </c:pt>
                <c:pt idx="29">
                  <c:v>1134.3729627044211</c:v>
                </c:pt>
                <c:pt idx="30">
                  <c:v>1236.6197530312511</c:v>
                </c:pt>
                <c:pt idx="31">
                  <c:v>1313.0035019443662</c:v>
                </c:pt>
                <c:pt idx="32">
                  <c:v>1334.9605941288351</c:v>
                </c:pt>
                <c:pt idx="33">
                  <c:v>1245.190946673682</c:v>
                </c:pt>
                <c:pt idx="34">
                  <c:v>1111.4140637704045</c:v>
                </c:pt>
                <c:pt idx="35">
                  <c:v>1357.2869545524336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A1-4A71-B6CA-F0FFC16D6279}"/>
            </c:ext>
          </c:extLst>
        </c:ser>
        <c:ser>
          <c:idx val="3"/>
          <c:order val="3"/>
          <c:tx>
            <c:strRef>
              <c:f>Eksport!$A$25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Eksport!$B$25:$AK$25</c:f>
              <c:numCache>
                <c:formatCode>#,##0</c:formatCode>
                <c:ptCount val="36"/>
                <c:pt idx="0">
                  <c:v>493.06963951215772</c:v>
                </c:pt>
                <c:pt idx="1">
                  <c:v>516.45322363515629</c:v>
                </c:pt>
                <c:pt idx="2">
                  <c:v>539.37675899811586</c:v>
                </c:pt>
                <c:pt idx="3">
                  <c:v>637.62297186893829</c:v>
                </c:pt>
                <c:pt idx="4">
                  <c:v>598.34191227552469</c:v>
                </c:pt>
                <c:pt idx="5">
                  <c:v>734.49965401378427</c:v>
                </c:pt>
                <c:pt idx="6">
                  <c:v>749.50383124940731</c:v>
                </c:pt>
                <c:pt idx="7">
                  <c:v>755.53584555808402</c:v>
                </c:pt>
                <c:pt idx="8">
                  <c:v>617.74786168269407</c:v>
                </c:pt>
                <c:pt idx="9">
                  <c:v>762.97365730556919</c:v>
                </c:pt>
                <c:pt idx="10">
                  <c:v>706.17107184579436</c:v>
                </c:pt>
                <c:pt idx="11">
                  <c:v>727.47587878043623</c:v>
                </c:pt>
                <c:pt idx="12">
                  <c:v>626.93071695371611</c:v>
                </c:pt>
                <c:pt idx="13">
                  <c:v>700.73870025001042</c:v>
                </c:pt>
                <c:pt idx="14">
                  <c:v>642.41414095294408</c:v>
                </c:pt>
                <c:pt idx="15">
                  <c:v>797.0104390340457</c:v>
                </c:pt>
                <c:pt idx="16">
                  <c:v>592.90235307348928</c:v>
                </c:pt>
                <c:pt idx="17">
                  <c:v>513.72373539272814</c:v>
                </c:pt>
                <c:pt idx="18">
                  <c:v>559.02265579844391</c:v>
                </c:pt>
                <c:pt idx="19">
                  <c:v>809.24186407257321</c:v>
                </c:pt>
                <c:pt idx="20">
                  <c:v>675.1010483214086</c:v>
                </c:pt>
                <c:pt idx="21">
                  <c:v>537.80626950993269</c:v>
                </c:pt>
                <c:pt idx="22">
                  <c:v>647.51083931095229</c:v>
                </c:pt>
                <c:pt idx="23">
                  <c:v>897.05794173010634</c:v>
                </c:pt>
                <c:pt idx="24">
                  <c:v>825.14986480998562</c:v>
                </c:pt>
                <c:pt idx="25">
                  <c:v>785.39513431816101</c:v>
                </c:pt>
                <c:pt idx="26">
                  <c:v>776.87546906187629</c:v>
                </c:pt>
                <c:pt idx="27">
                  <c:v>1066.5000447089626</c:v>
                </c:pt>
                <c:pt idx="28">
                  <c:v>649.60718928817948</c:v>
                </c:pt>
                <c:pt idx="29">
                  <c:v>586.65636525879268</c:v>
                </c:pt>
                <c:pt idx="30">
                  <c:v>618.78324693895797</c:v>
                </c:pt>
                <c:pt idx="31">
                  <c:v>899.30943474357809</c:v>
                </c:pt>
                <c:pt idx="32">
                  <c:v>698.04278094891617</c:v>
                </c:pt>
                <c:pt idx="33">
                  <c:v>571.06066680567858</c:v>
                </c:pt>
                <c:pt idx="34">
                  <c:v>628.98632636432239</c:v>
                </c:pt>
                <c:pt idx="35">
                  <c:v>868.98869025361989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A1-4A71-B6CA-F0FFC16D6279}"/>
            </c:ext>
          </c:extLst>
        </c:ser>
        <c:ser>
          <c:idx val="4"/>
          <c:order val="4"/>
          <c:tx>
            <c:strRef>
              <c:f>Eksport!$A$26</c:f>
              <c:strCache>
                <c:ptCount val="1"/>
                <c:pt idx="0">
                  <c:v>It-konsulenter mv.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Eksport!$B$26:$AK$26</c:f>
              <c:numCache>
                <c:formatCode>#,##0</c:formatCode>
                <c:ptCount val="36"/>
                <c:pt idx="0">
                  <c:v>2918.5226321908358</c:v>
                </c:pt>
                <c:pt idx="1">
                  <c:v>2910.5312181035833</c:v>
                </c:pt>
                <c:pt idx="2">
                  <c:v>2557.2498463122738</c:v>
                </c:pt>
                <c:pt idx="3">
                  <c:v>3269.5866040629508</c:v>
                </c:pt>
                <c:pt idx="4">
                  <c:v>3001.5015488087679</c:v>
                </c:pt>
                <c:pt idx="5">
                  <c:v>3663.8241144933227</c:v>
                </c:pt>
                <c:pt idx="6">
                  <c:v>2893.9121375938994</c:v>
                </c:pt>
                <c:pt idx="7">
                  <c:v>3791.6151745738325</c:v>
                </c:pt>
                <c:pt idx="8">
                  <c:v>3202.8254449996039</c:v>
                </c:pt>
                <c:pt idx="9">
                  <c:v>3373.8223045611671</c:v>
                </c:pt>
                <c:pt idx="10">
                  <c:v>2887.9326161734161</c:v>
                </c:pt>
                <c:pt idx="11">
                  <c:v>3783.067870654033</c:v>
                </c:pt>
                <c:pt idx="12">
                  <c:v>3345.5149857350734</c:v>
                </c:pt>
                <c:pt idx="13">
                  <c:v>3633.0955518471255</c:v>
                </c:pt>
                <c:pt idx="14">
                  <c:v>3388.4945207869368</c:v>
                </c:pt>
                <c:pt idx="15">
                  <c:v>4023.5368930832901</c:v>
                </c:pt>
                <c:pt idx="16">
                  <c:v>3585.3817359068812</c:v>
                </c:pt>
                <c:pt idx="17">
                  <c:v>3684.1644533665894</c:v>
                </c:pt>
                <c:pt idx="18">
                  <c:v>3338.2454636436514</c:v>
                </c:pt>
                <c:pt idx="19">
                  <c:v>4049.7377944267491</c:v>
                </c:pt>
                <c:pt idx="20">
                  <c:v>3770.6504039770571</c:v>
                </c:pt>
                <c:pt idx="21">
                  <c:v>3603.6614929960224</c:v>
                </c:pt>
                <c:pt idx="22">
                  <c:v>3554.8620050342429</c:v>
                </c:pt>
                <c:pt idx="23">
                  <c:v>4422.554551814108</c:v>
                </c:pt>
                <c:pt idx="24">
                  <c:v>4624.7974112544225</c:v>
                </c:pt>
                <c:pt idx="25">
                  <c:v>4449.4362083073493</c:v>
                </c:pt>
                <c:pt idx="26">
                  <c:v>4020.3191467065872</c:v>
                </c:pt>
                <c:pt idx="27">
                  <c:v>5117.2647540232701</c:v>
                </c:pt>
                <c:pt idx="28">
                  <c:v>4270.7645353227081</c:v>
                </c:pt>
                <c:pt idx="29">
                  <c:v>4577.7798053028437</c:v>
                </c:pt>
                <c:pt idx="30">
                  <c:v>4304.6633821908417</c:v>
                </c:pt>
                <c:pt idx="31">
                  <c:v>5825.5745562118427</c:v>
                </c:pt>
                <c:pt idx="32">
                  <c:v>4501.9396695353935</c:v>
                </c:pt>
                <c:pt idx="33">
                  <c:v>4897.273850356718</c:v>
                </c:pt>
                <c:pt idx="34">
                  <c:v>4779.0754469607791</c:v>
                </c:pt>
                <c:pt idx="35">
                  <c:v>6253.5121258650261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A1-4A71-B6CA-F0FFC16D6279}"/>
            </c:ext>
          </c:extLst>
        </c:ser>
        <c:ser>
          <c:idx val="5"/>
          <c:order val="5"/>
          <c:tx>
            <c:strRef>
              <c:f>Eksport!$A$27</c:f>
              <c:strCache>
                <c:ptCount val="1"/>
                <c:pt idx="0">
                  <c:v>Informationstjenester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Eksport!$B$21:$AK$21</c:f>
              <c:strCache>
                <c:ptCount val="36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</c:strCache>
            </c:strRef>
          </c:cat>
          <c:val>
            <c:numRef>
              <c:f>Eksport!$B$27:$AK$27</c:f>
              <c:numCache>
                <c:formatCode>#,##0</c:formatCode>
                <c:ptCount val="36"/>
                <c:pt idx="0">
                  <c:v>129.42065779737626</c:v>
                </c:pt>
                <c:pt idx="1">
                  <c:v>123.98292720977231</c:v>
                </c:pt>
                <c:pt idx="2">
                  <c:v>108.58622232939902</c:v>
                </c:pt>
                <c:pt idx="3">
                  <c:v>231.06890748473526</c:v>
                </c:pt>
                <c:pt idx="4">
                  <c:v>166.89290088825035</c:v>
                </c:pt>
                <c:pt idx="5">
                  <c:v>472.39290206122865</c:v>
                </c:pt>
                <c:pt idx="6">
                  <c:v>311.73849085511455</c:v>
                </c:pt>
                <c:pt idx="7">
                  <c:v>436.61809438609612</c:v>
                </c:pt>
                <c:pt idx="8">
                  <c:v>369.09803444333369</c:v>
                </c:pt>
                <c:pt idx="9">
                  <c:v>342.85432800185737</c:v>
                </c:pt>
                <c:pt idx="10">
                  <c:v>331.73328790238833</c:v>
                </c:pt>
                <c:pt idx="11">
                  <c:v>793.01571528289446</c:v>
                </c:pt>
                <c:pt idx="12">
                  <c:v>369.18177171993511</c:v>
                </c:pt>
                <c:pt idx="13">
                  <c:v>365.09263803373932</c:v>
                </c:pt>
                <c:pt idx="14">
                  <c:v>359.36319142714291</c:v>
                </c:pt>
                <c:pt idx="15">
                  <c:v>418.34863564262929</c:v>
                </c:pt>
                <c:pt idx="16">
                  <c:v>440.8146813187717</c:v>
                </c:pt>
                <c:pt idx="17">
                  <c:v>420.70405575583482</c:v>
                </c:pt>
                <c:pt idx="18">
                  <c:v>400.21364421469184</c:v>
                </c:pt>
                <c:pt idx="19">
                  <c:v>451.02631693573204</c:v>
                </c:pt>
                <c:pt idx="20">
                  <c:v>485.56911895668401</c:v>
                </c:pt>
                <c:pt idx="21">
                  <c:v>458.34628132895682</c:v>
                </c:pt>
                <c:pt idx="22">
                  <c:v>512.65421260748974</c:v>
                </c:pt>
                <c:pt idx="23">
                  <c:v>610.00911420993145</c:v>
                </c:pt>
                <c:pt idx="24">
                  <c:v>411.87529419146017</c:v>
                </c:pt>
                <c:pt idx="25">
                  <c:v>413.67813889010262</c:v>
                </c:pt>
                <c:pt idx="26">
                  <c:v>484.50564870259484</c:v>
                </c:pt>
                <c:pt idx="27">
                  <c:v>498.59341955534342</c:v>
                </c:pt>
                <c:pt idx="28">
                  <c:v>498.81413524767663</c:v>
                </c:pt>
                <c:pt idx="29">
                  <c:v>556.79057488178569</c:v>
                </c:pt>
                <c:pt idx="30">
                  <c:v>616.78224893496588</c:v>
                </c:pt>
                <c:pt idx="31">
                  <c:v>634.47040849562859</c:v>
                </c:pt>
                <c:pt idx="32">
                  <c:v>698.745799969171</c:v>
                </c:pt>
                <c:pt idx="33">
                  <c:v>698.69043189274203</c:v>
                </c:pt>
                <c:pt idx="34">
                  <c:v>681.18330489900063</c:v>
                </c:pt>
                <c:pt idx="35">
                  <c:v>764.79725515704536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A1-4A71-B6CA-F0FFC16D6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070968"/>
        <c:axId val="452067360"/>
      </c:lineChart>
      <c:catAx>
        <c:axId val="45207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67360"/>
        <c:crosses val="autoZero"/>
        <c:auto val="1"/>
        <c:lblAlgn val="ctr"/>
        <c:lblOffset val="100"/>
        <c:noMultiLvlLbl val="0"/>
      </c:catAx>
      <c:valAx>
        <c:axId val="4520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07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</a:t>
            </a:r>
            <a:r>
              <a:rPr lang="en-US" baseline="0"/>
              <a:t> beskæftigede i </a:t>
            </a:r>
            <a:r>
              <a:rPr lang="en-US"/>
              <a:t>it-branchen, sæsonkorrigeret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beskæftigede'!$B$1:$AO$1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beskæftigede'!$B$2:$AO$2</c:f>
              <c:numCache>
                <c:formatCode>#,##0</c:formatCode>
                <c:ptCount val="40"/>
                <c:pt idx="0">
                  <c:v>86636.239756661176</c:v>
                </c:pt>
                <c:pt idx="1">
                  <c:v>86975.37026734445</c:v>
                </c:pt>
                <c:pt idx="2">
                  <c:v>87226.684512882042</c:v>
                </c:pt>
                <c:pt idx="3">
                  <c:v>86684.503094029453</c:v>
                </c:pt>
                <c:pt idx="4">
                  <c:v>85590.395138828069</c:v>
                </c:pt>
                <c:pt idx="5">
                  <c:v>84076.646231061459</c:v>
                </c:pt>
                <c:pt idx="6">
                  <c:v>82336.830365557631</c:v>
                </c:pt>
                <c:pt idx="7">
                  <c:v>80649.545522341316</c:v>
                </c:pt>
                <c:pt idx="8">
                  <c:v>80895.502714810849</c:v>
                </c:pt>
                <c:pt idx="9">
                  <c:v>81041.129307223149</c:v>
                </c:pt>
                <c:pt idx="10">
                  <c:v>80844.090242671766</c:v>
                </c:pt>
                <c:pt idx="11">
                  <c:v>81078.990159421097</c:v>
                </c:pt>
                <c:pt idx="12">
                  <c:v>81110.776970663966</c:v>
                </c:pt>
                <c:pt idx="13">
                  <c:v>80961.016119748325</c:v>
                </c:pt>
                <c:pt idx="14">
                  <c:v>81014.743842745636</c:v>
                </c:pt>
                <c:pt idx="15">
                  <c:v>80697.523507707592</c:v>
                </c:pt>
                <c:pt idx="16">
                  <c:v>80607.230896829933</c:v>
                </c:pt>
                <c:pt idx="17">
                  <c:v>80615.531315915228</c:v>
                </c:pt>
                <c:pt idx="18">
                  <c:v>80319.495709323499</c:v>
                </c:pt>
                <c:pt idx="19">
                  <c:v>80233.162061640687</c:v>
                </c:pt>
                <c:pt idx="20">
                  <c:v>79480.415265963093</c:v>
                </c:pt>
                <c:pt idx="21">
                  <c:v>78903.859938521826</c:v>
                </c:pt>
                <c:pt idx="22">
                  <c:v>79293.210138770955</c:v>
                </c:pt>
                <c:pt idx="23">
                  <c:v>79406.40320258819</c:v>
                </c:pt>
                <c:pt idx="24">
                  <c:v>79449.036313512843</c:v>
                </c:pt>
                <c:pt idx="25">
                  <c:v>80305.872299712806</c:v>
                </c:pt>
                <c:pt idx="26">
                  <c:v>80427.076711792179</c:v>
                </c:pt>
                <c:pt idx="27">
                  <c:v>79983.570103634265</c:v>
                </c:pt>
                <c:pt idx="28">
                  <c:v>80491.278164634932</c:v>
                </c:pt>
                <c:pt idx="29">
                  <c:v>81011.990771869518</c:v>
                </c:pt>
                <c:pt idx="30">
                  <c:v>81407.784533218815</c:v>
                </c:pt>
                <c:pt idx="31">
                  <c:v>82520.885977720813</c:v>
                </c:pt>
                <c:pt idx="32">
                  <c:v>83038.811374055425</c:v>
                </c:pt>
                <c:pt idx="33">
                  <c:v>83380.785171617259</c:v>
                </c:pt>
                <c:pt idx="34">
                  <c:v>84126.958921621568</c:v>
                </c:pt>
                <c:pt idx="35">
                  <c:v>84712.80245181112</c:v>
                </c:pt>
                <c:pt idx="36">
                  <c:v>85367.241269046863</c:v>
                </c:pt>
                <c:pt idx="37">
                  <c:v>85964.972355255988</c:v>
                </c:pt>
                <c:pt idx="38">
                  <c:v>86545.89549852765</c:v>
                </c:pt>
                <c:pt idx="39">
                  <c:v>87218.569135926096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'Antal beskæftigede'!#REF!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18-499C-9707-2B05AC036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8637704"/>
        <c:axId val="398636720"/>
      </c:lineChart>
      <c:catAx>
        <c:axId val="39863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36720"/>
        <c:crosses val="autoZero"/>
        <c:auto val="1"/>
        <c:lblAlgn val="ctr"/>
        <c:lblOffset val="100"/>
        <c:noMultiLvlLbl val="0"/>
      </c:catAx>
      <c:valAx>
        <c:axId val="39863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63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 beskæftigede i underbrancher, sæsonkorrigeret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'Antal beskæftigede'!$A$21</c:f>
              <c:strCache>
                <c:ptCount val="1"/>
                <c:pt idx="0">
                  <c:v>Fremst. af computere og kommunikationsudstyr mv.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beskæftigede'!$B$21:$AO$21</c:f>
              <c:numCache>
                <c:formatCode>#,##0</c:formatCode>
                <c:ptCount val="40"/>
                <c:pt idx="0">
                  <c:v>7458.4905080996123</c:v>
                </c:pt>
                <c:pt idx="1">
                  <c:v>7273.7375058044563</c:v>
                </c:pt>
                <c:pt idx="2">
                  <c:v>7172.2697139785878</c:v>
                </c:pt>
                <c:pt idx="3">
                  <c:v>6894.2935904144661</c:v>
                </c:pt>
                <c:pt idx="4">
                  <c:v>6437.6851316624488</c:v>
                </c:pt>
                <c:pt idx="5">
                  <c:v>5980.7591852483729</c:v>
                </c:pt>
                <c:pt idx="6">
                  <c:v>5675.8174628700617</c:v>
                </c:pt>
                <c:pt idx="7">
                  <c:v>5591.0072165765669</c:v>
                </c:pt>
                <c:pt idx="8">
                  <c:v>5661.9129674939004</c:v>
                </c:pt>
                <c:pt idx="9">
                  <c:v>5730.1427720356887</c:v>
                </c:pt>
                <c:pt idx="10">
                  <c:v>5624.0786736824939</c:v>
                </c:pt>
                <c:pt idx="11">
                  <c:v>5447.6248219293911</c:v>
                </c:pt>
                <c:pt idx="12">
                  <c:v>5184.1177939012732</c:v>
                </c:pt>
                <c:pt idx="13">
                  <c:v>5130.7959383091702</c:v>
                </c:pt>
                <c:pt idx="14">
                  <c:v>5067.899892073211</c:v>
                </c:pt>
                <c:pt idx="15">
                  <c:v>5039.3412399825302</c:v>
                </c:pt>
                <c:pt idx="16">
                  <c:v>4918.9168070071773</c:v>
                </c:pt>
                <c:pt idx="17">
                  <c:v>4686.5937514801171</c:v>
                </c:pt>
                <c:pt idx="18">
                  <c:v>4681.7378527551655</c:v>
                </c:pt>
                <c:pt idx="19">
                  <c:v>4535.623484993811</c:v>
                </c:pt>
                <c:pt idx="20">
                  <c:v>4525.0041860737083</c:v>
                </c:pt>
                <c:pt idx="21">
                  <c:v>4498.9515370451008</c:v>
                </c:pt>
                <c:pt idx="22">
                  <c:v>4493.7492274551196</c:v>
                </c:pt>
                <c:pt idx="23">
                  <c:v>4528.8590833111284</c:v>
                </c:pt>
                <c:pt idx="24">
                  <c:v>4683.3849549289107</c:v>
                </c:pt>
                <c:pt idx="25">
                  <c:v>4794.738037663984</c:v>
                </c:pt>
                <c:pt idx="26">
                  <c:v>4792.9709411304848</c:v>
                </c:pt>
                <c:pt idx="27">
                  <c:v>4440.3890046385841</c:v>
                </c:pt>
                <c:pt idx="28">
                  <c:v>4704.8739980037308</c:v>
                </c:pt>
                <c:pt idx="29">
                  <c:v>4701.9331368359708</c:v>
                </c:pt>
                <c:pt idx="30">
                  <c:v>4639.215163013052</c:v>
                </c:pt>
                <c:pt idx="31">
                  <c:v>4528.8830932291094</c:v>
                </c:pt>
                <c:pt idx="32">
                  <c:v>4225.6598177107817</c:v>
                </c:pt>
                <c:pt idx="33">
                  <c:v>4127.6991479901453</c:v>
                </c:pt>
                <c:pt idx="34">
                  <c:v>4124.0198931723644</c:v>
                </c:pt>
                <c:pt idx="35">
                  <c:v>3975.7887013881491</c:v>
                </c:pt>
                <c:pt idx="36">
                  <c:v>3973.5731805840028</c:v>
                </c:pt>
                <c:pt idx="37">
                  <c:v>3950.6018805035751</c:v>
                </c:pt>
                <c:pt idx="38">
                  <c:v>4017.9066149654213</c:v>
                </c:pt>
                <c:pt idx="39">
                  <c:v>4211.5993722117655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0-4224-8A4A-D7224E5E9502}"/>
            </c:ext>
          </c:extLst>
        </c:ser>
        <c:ser>
          <c:idx val="1"/>
          <c:order val="1"/>
          <c:tx>
            <c:strRef>
              <c:f>'Antal beskæftigede'!$A$22</c:f>
              <c:strCache>
                <c:ptCount val="1"/>
                <c:pt idx="0">
                  <c:v>Engroshandel med it-udstyr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beskæftigede'!$B$22:$AO$22</c:f>
              <c:numCache>
                <c:formatCode>#,##0</c:formatCode>
                <c:ptCount val="40"/>
                <c:pt idx="0">
                  <c:v>15955.153133679734</c:v>
                </c:pt>
                <c:pt idx="1">
                  <c:v>15964.836012784634</c:v>
                </c:pt>
                <c:pt idx="2">
                  <c:v>16476.396393681825</c:v>
                </c:pt>
                <c:pt idx="3">
                  <c:v>16129.916652803397</c:v>
                </c:pt>
                <c:pt idx="4">
                  <c:v>15823.769368555504</c:v>
                </c:pt>
                <c:pt idx="5">
                  <c:v>15182.704065301439</c:v>
                </c:pt>
                <c:pt idx="6">
                  <c:v>14914.395790520153</c:v>
                </c:pt>
                <c:pt idx="7">
                  <c:v>14588.556110936393</c:v>
                </c:pt>
                <c:pt idx="8">
                  <c:v>14359.211441119007</c:v>
                </c:pt>
                <c:pt idx="9">
                  <c:v>14183.055366338951</c:v>
                </c:pt>
                <c:pt idx="10">
                  <c:v>13968.053218448202</c:v>
                </c:pt>
                <c:pt idx="11">
                  <c:v>14279.488516570405</c:v>
                </c:pt>
                <c:pt idx="12">
                  <c:v>14605.860772245918</c:v>
                </c:pt>
                <c:pt idx="13">
                  <c:v>14383.083634598142</c:v>
                </c:pt>
                <c:pt idx="14">
                  <c:v>14233.578293334538</c:v>
                </c:pt>
                <c:pt idx="15">
                  <c:v>13958.30419773024</c:v>
                </c:pt>
                <c:pt idx="16">
                  <c:v>14020.329090384783</c:v>
                </c:pt>
                <c:pt idx="17">
                  <c:v>13935.460442837481</c:v>
                </c:pt>
                <c:pt idx="18">
                  <c:v>13859.158891968171</c:v>
                </c:pt>
                <c:pt idx="19">
                  <c:v>14316.607490623182</c:v>
                </c:pt>
                <c:pt idx="20">
                  <c:v>14180.329453153234</c:v>
                </c:pt>
                <c:pt idx="21">
                  <c:v>13880.87406148982</c:v>
                </c:pt>
                <c:pt idx="22">
                  <c:v>13895.281723802927</c:v>
                </c:pt>
                <c:pt idx="23">
                  <c:v>13845.284882999804</c:v>
                </c:pt>
                <c:pt idx="24">
                  <c:v>13606.386923930551</c:v>
                </c:pt>
                <c:pt idx="25">
                  <c:v>13560.943256190318</c:v>
                </c:pt>
                <c:pt idx="26">
                  <c:v>13479.737938240973</c:v>
                </c:pt>
                <c:pt idx="27">
                  <c:v>13485.636584597849</c:v>
                </c:pt>
                <c:pt idx="28">
                  <c:v>13369.434776305656</c:v>
                </c:pt>
                <c:pt idx="29">
                  <c:v>13273.884843489433</c:v>
                </c:pt>
                <c:pt idx="30">
                  <c:v>13174.08501641094</c:v>
                </c:pt>
                <c:pt idx="31">
                  <c:v>13049.246072255217</c:v>
                </c:pt>
                <c:pt idx="32">
                  <c:v>12993.018287054696</c:v>
                </c:pt>
                <c:pt idx="33">
                  <c:v>12916.192348477065</c:v>
                </c:pt>
                <c:pt idx="34">
                  <c:v>12783.741655853773</c:v>
                </c:pt>
                <c:pt idx="35">
                  <c:v>12716.289077295416</c:v>
                </c:pt>
                <c:pt idx="36">
                  <c:v>12656.205972374471</c:v>
                </c:pt>
                <c:pt idx="37">
                  <c:v>12515.01228837565</c:v>
                </c:pt>
                <c:pt idx="38">
                  <c:v>12455.892875370684</c:v>
                </c:pt>
                <c:pt idx="39">
                  <c:v>12271.11507652145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0-4224-8A4A-D7224E5E9502}"/>
            </c:ext>
          </c:extLst>
        </c:ser>
        <c:ser>
          <c:idx val="2"/>
          <c:order val="2"/>
          <c:tx>
            <c:strRef>
              <c:f>'Antal beskæftigede'!$A$23</c:f>
              <c:strCache>
                <c:ptCount val="1"/>
                <c:pt idx="0">
                  <c:v>Softwareudvikling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beskæftigede'!$B$23:$AO$23</c:f>
              <c:numCache>
                <c:formatCode>#,##0</c:formatCode>
                <c:ptCount val="40"/>
                <c:pt idx="0">
                  <c:v>2901.6508830319808</c:v>
                </c:pt>
                <c:pt idx="1">
                  <c:v>2971.4275569860843</c:v>
                </c:pt>
                <c:pt idx="2">
                  <c:v>3054.4534426748178</c:v>
                </c:pt>
                <c:pt idx="3">
                  <c:v>3104.3038593971314</c:v>
                </c:pt>
                <c:pt idx="4">
                  <c:v>3059.4792679999819</c:v>
                </c:pt>
                <c:pt idx="5">
                  <c:v>3024.6178019012691</c:v>
                </c:pt>
                <c:pt idx="6">
                  <c:v>3030.2230156964902</c:v>
                </c:pt>
                <c:pt idx="7">
                  <c:v>3015.9496454102841</c:v>
                </c:pt>
                <c:pt idx="8">
                  <c:v>3080.2208032394242</c:v>
                </c:pt>
                <c:pt idx="9">
                  <c:v>3155.6192559641831</c:v>
                </c:pt>
                <c:pt idx="10">
                  <c:v>3183.9514525199174</c:v>
                </c:pt>
                <c:pt idx="11">
                  <c:v>3240.3820201352019</c:v>
                </c:pt>
                <c:pt idx="12">
                  <c:v>3298.1536591416875</c:v>
                </c:pt>
                <c:pt idx="13">
                  <c:v>3262.342085596596</c:v>
                </c:pt>
                <c:pt idx="14">
                  <c:v>3153.9406473320973</c:v>
                </c:pt>
                <c:pt idx="15">
                  <c:v>3345.5389660180381</c:v>
                </c:pt>
                <c:pt idx="16">
                  <c:v>3050.8544261749776</c:v>
                </c:pt>
                <c:pt idx="17">
                  <c:v>3089.8130247912859</c:v>
                </c:pt>
                <c:pt idx="18">
                  <c:v>3180.7479501657999</c:v>
                </c:pt>
                <c:pt idx="19">
                  <c:v>3231.5745332829842</c:v>
                </c:pt>
                <c:pt idx="20">
                  <c:v>3281.4427044752961</c:v>
                </c:pt>
                <c:pt idx="21">
                  <c:v>3332.5760852662784</c:v>
                </c:pt>
                <c:pt idx="22">
                  <c:v>3397.677168566725</c:v>
                </c:pt>
                <c:pt idx="23">
                  <c:v>3456.4021758342487</c:v>
                </c:pt>
                <c:pt idx="24">
                  <c:v>3539.3856694587898</c:v>
                </c:pt>
                <c:pt idx="25">
                  <c:v>3363.6461132438485</c:v>
                </c:pt>
                <c:pt idx="26">
                  <c:v>3479.4978165333009</c:v>
                </c:pt>
                <c:pt idx="27">
                  <c:v>3616.3885160031091</c:v>
                </c:pt>
                <c:pt idx="28">
                  <c:v>3990.3344464670836</c:v>
                </c:pt>
                <c:pt idx="29">
                  <c:v>4120.8818825863736</c:v>
                </c:pt>
                <c:pt idx="30">
                  <c:v>4211.0945441836502</c:v>
                </c:pt>
                <c:pt idx="31">
                  <c:v>4379.4500076015756</c:v>
                </c:pt>
                <c:pt idx="32">
                  <c:v>4358.0227842676841</c:v>
                </c:pt>
                <c:pt idx="33">
                  <c:v>4542.0604583553186</c:v>
                </c:pt>
                <c:pt idx="34">
                  <c:v>4691.9398891287237</c:v>
                </c:pt>
                <c:pt idx="35">
                  <c:v>4837.2462185576233</c:v>
                </c:pt>
                <c:pt idx="36">
                  <c:v>4963.0826305958681</c:v>
                </c:pt>
                <c:pt idx="37">
                  <c:v>5055.7360582824476</c:v>
                </c:pt>
                <c:pt idx="38">
                  <c:v>5122.3871072696738</c:v>
                </c:pt>
                <c:pt idx="39">
                  <c:v>5178.7329017019183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0-4224-8A4A-D7224E5E9502}"/>
            </c:ext>
          </c:extLst>
        </c:ser>
        <c:ser>
          <c:idx val="3"/>
          <c:order val="3"/>
          <c:tx>
            <c:strRef>
              <c:f>'Antal beskæftigede'!$A$24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beskæftigede'!$B$24:$AO$24</c:f>
              <c:numCache>
                <c:formatCode>#,##0</c:formatCode>
                <c:ptCount val="40"/>
                <c:pt idx="0">
                  <c:v>17236.159918340687</c:v>
                </c:pt>
                <c:pt idx="1">
                  <c:v>17246.552902929699</c:v>
                </c:pt>
                <c:pt idx="2">
                  <c:v>16725.514398073552</c:v>
                </c:pt>
                <c:pt idx="3">
                  <c:v>16317.504323781493</c:v>
                </c:pt>
                <c:pt idx="4">
                  <c:v>16303.603069188295</c:v>
                </c:pt>
                <c:pt idx="5">
                  <c:v>16070.836378228702</c:v>
                </c:pt>
                <c:pt idx="6">
                  <c:v>15801.538795865779</c:v>
                </c:pt>
                <c:pt idx="7">
                  <c:v>15528.432049207016</c:v>
                </c:pt>
                <c:pt idx="8">
                  <c:v>15245.722631079154</c:v>
                </c:pt>
                <c:pt idx="9">
                  <c:v>15388.799957500127</c:v>
                </c:pt>
                <c:pt idx="10">
                  <c:v>15185.808557622628</c:v>
                </c:pt>
                <c:pt idx="11">
                  <c:v>15317.127790119792</c:v>
                </c:pt>
                <c:pt idx="12">
                  <c:v>15319.524002354876</c:v>
                </c:pt>
                <c:pt idx="13">
                  <c:v>15081.387998497476</c:v>
                </c:pt>
                <c:pt idx="14">
                  <c:v>14914.159453397549</c:v>
                </c:pt>
                <c:pt idx="15">
                  <c:v>14766.339957490969</c:v>
                </c:pt>
                <c:pt idx="16">
                  <c:v>14423.158906163</c:v>
                </c:pt>
                <c:pt idx="17">
                  <c:v>14171.956829270377</c:v>
                </c:pt>
                <c:pt idx="18">
                  <c:v>14033.683475485301</c:v>
                </c:pt>
                <c:pt idx="19">
                  <c:v>13957.152981935174</c:v>
                </c:pt>
                <c:pt idx="20">
                  <c:v>13900.759870795204</c:v>
                </c:pt>
                <c:pt idx="21">
                  <c:v>13684.878882286723</c:v>
                </c:pt>
                <c:pt idx="22">
                  <c:v>13692.497666950447</c:v>
                </c:pt>
                <c:pt idx="23">
                  <c:v>13320.732699177355</c:v>
                </c:pt>
                <c:pt idx="24">
                  <c:v>13404.438870784687</c:v>
                </c:pt>
                <c:pt idx="25">
                  <c:v>13469.937892067863</c:v>
                </c:pt>
                <c:pt idx="26">
                  <c:v>13463.72828043647</c:v>
                </c:pt>
                <c:pt idx="27">
                  <c:v>12677.629095383192</c:v>
                </c:pt>
                <c:pt idx="28">
                  <c:v>12805.076113995852</c:v>
                </c:pt>
                <c:pt idx="29">
                  <c:v>12713.429655671427</c:v>
                </c:pt>
                <c:pt idx="30">
                  <c:v>12678.697673145263</c:v>
                </c:pt>
                <c:pt idx="31">
                  <c:v>12860.105452091051</c:v>
                </c:pt>
                <c:pt idx="32">
                  <c:v>12674.145402479242</c:v>
                </c:pt>
                <c:pt idx="33">
                  <c:v>12717.33743808329</c:v>
                </c:pt>
                <c:pt idx="34">
                  <c:v>12665.446934210811</c:v>
                </c:pt>
                <c:pt idx="35">
                  <c:v>12650.19604523278</c:v>
                </c:pt>
                <c:pt idx="36">
                  <c:v>12633.729463420017</c:v>
                </c:pt>
                <c:pt idx="37">
                  <c:v>12587.757135721768</c:v>
                </c:pt>
                <c:pt idx="38">
                  <c:v>12628.856560269372</c:v>
                </c:pt>
                <c:pt idx="39">
                  <c:v>12599.567466507468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0-4224-8A4A-D7224E5E9502}"/>
            </c:ext>
          </c:extLst>
        </c:ser>
        <c:ser>
          <c:idx val="4"/>
          <c:order val="4"/>
          <c:tx>
            <c:strRef>
              <c:f>'Antal beskæftigede'!$A$25</c:f>
              <c:strCache>
                <c:ptCount val="1"/>
                <c:pt idx="0">
                  <c:v>It-konsulenter mv.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beskæftigede'!$B$25:$AO$25</c:f>
              <c:numCache>
                <c:formatCode>#,##0</c:formatCode>
                <c:ptCount val="40"/>
                <c:pt idx="0">
                  <c:v>38983.277603894268</c:v>
                </c:pt>
                <c:pt idx="1">
                  <c:v>39777.880891672867</c:v>
                </c:pt>
                <c:pt idx="2">
                  <c:v>40501.442031503553</c:v>
                </c:pt>
                <c:pt idx="3">
                  <c:v>40977.363891903384</c:v>
                </c:pt>
                <c:pt idx="4">
                  <c:v>40998.51379033368</c:v>
                </c:pt>
                <c:pt idx="5">
                  <c:v>40484.349280853574</c:v>
                </c:pt>
                <c:pt idx="6">
                  <c:v>39723.774326295403</c:v>
                </c:pt>
                <c:pt idx="7">
                  <c:v>38791.233169712068</c:v>
                </c:pt>
                <c:pt idx="8">
                  <c:v>39306.155349388428</c:v>
                </c:pt>
                <c:pt idx="9">
                  <c:v>39402.085134180365</c:v>
                </c:pt>
                <c:pt idx="10">
                  <c:v>39515.969104088843</c:v>
                </c:pt>
                <c:pt idx="11">
                  <c:v>39490.033885158555</c:v>
                </c:pt>
                <c:pt idx="12">
                  <c:v>39276.939849147646</c:v>
                </c:pt>
                <c:pt idx="13">
                  <c:v>39212.015086437867</c:v>
                </c:pt>
                <c:pt idx="14">
                  <c:v>39712.77425658577</c:v>
                </c:pt>
                <c:pt idx="15">
                  <c:v>39655.564331431044</c:v>
                </c:pt>
                <c:pt idx="16">
                  <c:v>40376.439689459221</c:v>
                </c:pt>
                <c:pt idx="17">
                  <c:v>40569.582512419525</c:v>
                </c:pt>
                <c:pt idx="18">
                  <c:v>40368.248207587014</c:v>
                </c:pt>
                <c:pt idx="19">
                  <c:v>39897.429657461522</c:v>
                </c:pt>
                <c:pt idx="20">
                  <c:v>39342.779090169199</c:v>
                </c:pt>
                <c:pt idx="21">
                  <c:v>39399.088514956093</c:v>
                </c:pt>
                <c:pt idx="22">
                  <c:v>39550.070754317559</c:v>
                </c:pt>
                <c:pt idx="23">
                  <c:v>39761.063286172823</c:v>
                </c:pt>
                <c:pt idx="24">
                  <c:v>40030.305377107397</c:v>
                </c:pt>
                <c:pt idx="25">
                  <c:v>40195.037036065376</c:v>
                </c:pt>
                <c:pt idx="26">
                  <c:v>40354.403711439831</c:v>
                </c:pt>
                <c:pt idx="27">
                  <c:v>40564.820787588185</c:v>
                </c:pt>
                <c:pt idx="28">
                  <c:v>40567.956817287486</c:v>
                </c:pt>
                <c:pt idx="29">
                  <c:v>40927.973718600799</c:v>
                </c:pt>
                <c:pt idx="30">
                  <c:v>41365.220260113696</c:v>
                </c:pt>
                <c:pt idx="31">
                  <c:v>42007.43073041983</c:v>
                </c:pt>
                <c:pt idx="32">
                  <c:v>42606.54869511479</c:v>
                </c:pt>
                <c:pt idx="33">
                  <c:v>43070.453397057427</c:v>
                </c:pt>
                <c:pt idx="34">
                  <c:v>43600.753659319467</c:v>
                </c:pt>
                <c:pt idx="35">
                  <c:v>43991.039179567699</c:v>
                </c:pt>
                <c:pt idx="36">
                  <c:v>45017.443119301941</c:v>
                </c:pt>
                <c:pt idx="37">
                  <c:v>45308.84985411496</c:v>
                </c:pt>
                <c:pt idx="38">
                  <c:v>45798.277634495193</c:v>
                </c:pt>
                <c:pt idx="39">
                  <c:v>46211.989380463048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C0-4224-8A4A-D7224E5E9502}"/>
            </c:ext>
          </c:extLst>
        </c:ser>
        <c:ser>
          <c:idx val="5"/>
          <c:order val="5"/>
          <c:tx>
            <c:strRef>
              <c:f>'Antal beskæftigede'!$A$26</c:f>
              <c:strCache>
                <c:ptCount val="1"/>
                <c:pt idx="0">
                  <c:v>Informationstjenester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'Antal beskæftigede'!$B$20:$AO$20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'Antal beskæftigede'!$B$26:$AO$26</c:f>
              <c:numCache>
                <c:formatCode>#,##0</c:formatCode>
                <c:ptCount val="40"/>
                <c:pt idx="0">
                  <c:v>4021.2461360384013</c:v>
                </c:pt>
                <c:pt idx="1">
                  <c:v>3853.3614349634513</c:v>
                </c:pt>
                <c:pt idx="2">
                  <c:v>3297.877322576443</c:v>
                </c:pt>
                <c:pt idx="3">
                  <c:v>3240.8258353408423</c:v>
                </c:pt>
                <c:pt idx="4">
                  <c:v>3181.2342101850049</c:v>
                </c:pt>
                <c:pt idx="5">
                  <c:v>3153.5092352673469</c:v>
                </c:pt>
                <c:pt idx="6">
                  <c:v>3142.1905508792652</c:v>
                </c:pt>
                <c:pt idx="7">
                  <c:v>3157.1938361577036</c:v>
                </c:pt>
                <c:pt idx="8">
                  <c:v>3200.3761955734826</c:v>
                </c:pt>
                <c:pt idx="9">
                  <c:v>3269.5170989441117</c:v>
                </c:pt>
                <c:pt idx="10">
                  <c:v>3296.4699969424219</c:v>
                </c:pt>
                <c:pt idx="11">
                  <c:v>3314.723699362451</c:v>
                </c:pt>
                <c:pt idx="12">
                  <c:v>3654.0119712726132</c:v>
                </c:pt>
                <c:pt idx="13">
                  <c:v>3725.6643217541132</c:v>
                </c:pt>
                <c:pt idx="14">
                  <c:v>3857.9453049306908</c:v>
                </c:pt>
                <c:pt idx="15">
                  <c:v>3922.8028971627291</c:v>
                </c:pt>
                <c:pt idx="16">
                  <c:v>4027.1591793400917</c:v>
                </c:pt>
                <c:pt idx="17">
                  <c:v>4037.091346578125</c:v>
                </c:pt>
                <c:pt idx="18">
                  <c:v>4141.6865420010245</c:v>
                </c:pt>
                <c:pt idx="19">
                  <c:v>4226.8406943861692</c:v>
                </c:pt>
                <c:pt idx="20">
                  <c:v>4215.3781464730246</c:v>
                </c:pt>
                <c:pt idx="21">
                  <c:v>4253.9579167107422</c:v>
                </c:pt>
                <c:pt idx="22">
                  <c:v>4257.8226954711208</c:v>
                </c:pt>
                <c:pt idx="23">
                  <c:v>4365.2256748938571</c:v>
                </c:pt>
                <c:pt idx="24">
                  <c:v>4508.1297325009555</c:v>
                </c:pt>
                <c:pt idx="25">
                  <c:v>4729.3211001646896</c:v>
                </c:pt>
                <c:pt idx="26">
                  <c:v>4896.3453992208106</c:v>
                </c:pt>
                <c:pt idx="27">
                  <c:v>5018.3989569626383</c:v>
                </c:pt>
                <c:pt idx="28">
                  <c:v>5183.4734399996414</c:v>
                </c:pt>
                <c:pt idx="29">
                  <c:v>5294.9836906049895</c:v>
                </c:pt>
                <c:pt idx="30">
                  <c:v>5393.5329906984252</c:v>
                </c:pt>
                <c:pt idx="31">
                  <c:v>5499.8433637663065</c:v>
                </c:pt>
                <c:pt idx="32">
                  <c:v>6133.2975733890171</c:v>
                </c:pt>
                <c:pt idx="33">
                  <c:v>6209.2245480797465</c:v>
                </c:pt>
                <c:pt idx="34">
                  <c:v>6284.234787144349</c:v>
                </c:pt>
                <c:pt idx="35">
                  <c:v>6379.8757778529762</c:v>
                </c:pt>
                <c:pt idx="36">
                  <c:v>6397.3434582657746</c:v>
                </c:pt>
                <c:pt idx="37">
                  <c:v>6428.145338531589</c:v>
                </c:pt>
                <c:pt idx="38">
                  <c:v>6513.8959965680415</c:v>
                </c:pt>
                <c:pt idx="39">
                  <c:v>6605.5567046851611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C0-4224-8A4A-D7224E5E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65584"/>
        <c:axId val="493366240"/>
      </c:lineChart>
      <c:catAx>
        <c:axId val="4933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66240"/>
        <c:crosses val="autoZero"/>
        <c:auto val="1"/>
        <c:lblAlgn val="ctr"/>
        <c:lblOffset val="100"/>
        <c:noMultiLvlLbl val="0"/>
      </c:catAx>
      <c:valAx>
        <c:axId val="4933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6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Gennemsnitlig månedsløn i it-branchen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Løn!$A$2</c:f>
              <c:strCache>
                <c:ptCount val="1"/>
                <c:pt idx="0">
                  <c:v>Gennemsnitlig månedsløn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Løn!$B$1:$AO$1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Løn!$B$2:$AO$2</c:f>
              <c:numCache>
                <c:formatCode>#,##0</c:formatCode>
                <c:ptCount val="40"/>
                <c:pt idx="0">
                  <c:v>46983.819820812038</c:v>
                </c:pt>
                <c:pt idx="1">
                  <c:v>47055.204400579045</c:v>
                </c:pt>
                <c:pt idx="2">
                  <c:v>44342.780126249963</c:v>
                </c:pt>
                <c:pt idx="3">
                  <c:v>45426.75126882831</c:v>
                </c:pt>
                <c:pt idx="4">
                  <c:v>47632.44589992788</c:v>
                </c:pt>
                <c:pt idx="5">
                  <c:v>47721.026212083591</c:v>
                </c:pt>
                <c:pt idx="6">
                  <c:v>44439.761832194308</c:v>
                </c:pt>
                <c:pt idx="7">
                  <c:v>43128.920760199602</c:v>
                </c:pt>
                <c:pt idx="8">
                  <c:v>50181.735170303051</c:v>
                </c:pt>
                <c:pt idx="9">
                  <c:v>48290.523144474799</c:v>
                </c:pt>
                <c:pt idx="10">
                  <c:v>45464.419343129412</c:v>
                </c:pt>
                <c:pt idx="11">
                  <c:v>46388.801539396372</c:v>
                </c:pt>
                <c:pt idx="12">
                  <c:v>48761.432855415063</c:v>
                </c:pt>
                <c:pt idx="13">
                  <c:v>48041.263792993006</c:v>
                </c:pt>
                <c:pt idx="14">
                  <c:v>45110.192439436883</c:v>
                </c:pt>
                <c:pt idx="15">
                  <c:v>46125.414292738336</c:v>
                </c:pt>
                <c:pt idx="16">
                  <c:v>47849.435624189915</c:v>
                </c:pt>
                <c:pt idx="17">
                  <c:v>47656.16638521295</c:v>
                </c:pt>
                <c:pt idx="18">
                  <c:v>44448.352189885794</c:v>
                </c:pt>
                <c:pt idx="19">
                  <c:v>45941.269501370647</c:v>
                </c:pt>
                <c:pt idx="20">
                  <c:v>47760.317359835659</c:v>
                </c:pt>
                <c:pt idx="21">
                  <c:v>48093.54857106891</c:v>
                </c:pt>
                <c:pt idx="22">
                  <c:v>45057.006480809221</c:v>
                </c:pt>
                <c:pt idx="23">
                  <c:v>46210.50377352487</c:v>
                </c:pt>
                <c:pt idx="24">
                  <c:v>47954.058240961283</c:v>
                </c:pt>
                <c:pt idx="25">
                  <c:v>48233.01885104031</c:v>
                </c:pt>
                <c:pt idx="26">
                  <c:v>45113.747810200904</c:v>
                </c:pt>
                <c:pt idx="27">
                  <c:v>46726.218678330741</c:v>
                </c:pt>
                <c:pt idx="28">
                  <c:v>49018.440436781566</c:v>
                </c:pt>
                <c:pt idx="29">
                  <c:v>49240.467330135696</c:v>
                </c:pt>
                <c:pt idx="30">
                  <c:v>46077.317128729715</c:v>
                </c:pt>
                <c:pt idx="31">
                  <c:v>47285.651803892979</c:v>
                </c:pt>
                <c:pt idx="32">
                  <c:v>49775.881376790028</c:v>
                </c:pt>
                <c:pt idx="33">
                  <c:v>49483.220233840977</c:v>
                </c:pt>
                <c:pt idx="34">
                  <c:v>46195.880532672069</c:v>
                </c:pt>
                <c:pt idx="35">
                  <c:v>47644.38918504709</c:v>
                </c:pt>
                <c:pt idx="36">
                  <c:v>49765.216934376302</c:v>
                </c:pt>
                <c:pt idx="37">
                  <c:v>49336.267663074243</c:v>
                </c:pt>
                <c:pt idx="38">
                  <c:v>46131.798853406573</c:v>
                </c:pt>
                <c:pt idx="39">
                  <c:v>48324.071778394245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A-46B1-8F47-9670BA71A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64928"/>
        <c:axId val="493360008"/>
      </c:lineChart>
      <c:catAx>
        <c:axId val="4933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60008"/>
        <c:crosses val="autoZero"/>
        <c:auto val="1"/>
        <c:lblAlgn val="ctr"/>
        <c:lblOffset val="100"/>
        <c:noMultiLvlLbl val="0"/>
      </c:catAx>
      <c:valAx>
        <c:axId val="49336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36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Gennemsnitsløn i underbrancher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Løn!$A$21</c:f>
              <c:strCache>
                <c:ptCount val="1"/>
                <c:pt idx="0">
                  <c:v>Fremst. af computere og kommunikationsudstyr mv.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Løn!$B$21:$AO$21</c:f>
              <c:numCache>
                <c:formatCode>#,##0</c:formatCode>
                <c:ptCount val="40"/>
                <c:pt idx="0">
                  <c:v>34735.367008164118</c:v>
                </c:pt>
                <c:pt idx="1">
                  <c:v>37803.954622528188</c:v>
                </c:pt>
                <c:pt idx="2">
                  <c:v>34253.307983056962</c:v>
                </c:pt>
                <c:pt idx="3">
                  <c:v>36995.795974887304</c:v>
                </c:pt>
                <c:pt idx="4">
                  <c:v>36095.940620912785</c:v>
                </c:pt>
                <c:pt idx="5">
                  <c:v>38581.550753659649</c:v>
                </c:pt>
                <c:pt idx="6">
                  <c:v>35540.991392709759</c:v>
                </c:pt>
                <c:pt idx="7">
                  <c:v>35724.95316910663</c:v>
                </c:pt>
                <c:pt idx="8">
                  <c:v>38741.615604929808</c:v>
                </c:pt>
                <c:pt idx="9">
                  <c:v>38223.014801959209</c:v>
                </c:pt>
                <c:pt idx="10">
                  <c:v>36041.891101341993</c:v>
                </c:pt>
                <c:pt idx="11">
                  <c:v>38276.640662314807</c:v>
                </c:pt>
                <c:pt idx="12">
                  <c:v>36140.851652311751</c:v>
                </c:pt>
                <c:pt idx="13">
                  <c:v>37696.701311449295</c:v>
                </c:pt>
                <c:pt idx="14">
                  <c:v>35545.932040477623</c:v>
                </c:pt>
                <c:pt idx="15">
                  <c:v>37612.925977043597</c:v>
                </c:pt>
                <c:pt idx="16">
                  <c:v>36095.700452700752</c:v>
                </c:pt>
                <c:pt idx="17">
                  <c:v>38141.340935717744</c:v>
                </c:pt>
                <c:pt idx="18">
                  <c:v>35415.02881249386</c:v>
                </c:pt>
                <c:pt idx="19">
                  <c:v>37590.785620385439</c:v>
                </c:pt>
                <c:pt idx="20">
                  <c:v>36025.968195343958</c:v>
                </c:pt>
                <c:pt idx="21">
                  <c:v>38784.019673451738</c:v>
                </c:pt>
                <c:pt idx="22">
                  <c:v>35678.651990990125</c:v>
                </c:pt>
                <c:pt idx="23">
                  <c:v>37658.692004538403</c:v>
                </c:pt>
                <c:pt idx="24">
                  <c:v>36442.77004162041</c:v>
                </c:pt>
                <c:pt idx="25">
                  <c:v>37713.579030594556</c:v>
                </c:pt>
                <c:pt idx="26">
                  <c:v>35708.996316624849</c:v>
                </c:pt>
                <c:pt idx="27">
                  <c:v>38153.795489297008</c:v>
                </c:pt>
                <c:pt idx="28">
                  <c:v>39702.404704596738</c:v>
                </c:pt>
                <c:pt idx="29">
                  <c:v>40537.512429692906</c:v>
                </c:pt>
                <c:pt idx="30">
                  <c:v>37557.797476412044</c:v>
                </c:pt>
                <c:pt idx="31">
                  <c:v>40336.854242184068</c:v>
                </c:pt>
                <c:pt idx="32">
                  <c:v>38142.074763922414</c:v>
                </c:pt>
                <c:pt idx="33">
                  <c:v>40485.245359129258</c:v>
                </c:pt>
                <c:pt idx="34">
                  <c:v>37516.193689126005</c:v>
                </c:pt>
                <c:pt idx="35">
                  <c:v>39676.996950480119</c:v>
                </c:pt>
                <c:pt idx="36">
                  <c:v>38611.563266564757</c:v>
                </c:pt>
                <c:pt idx="37">
                  <c:v>40143.96667811252</c:v>
                </c:pt>
                <c:pt idx="38">
                  <c:v>38325.558040498167</c:v>
                </c:pt>
                <c:pt idx="39">
                  <c:v>41170.177014155997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3-47CC-945A-7A4E2CA1C6B9}"/>
            </c:ext>
          </c:extLst>
        </c:ser>
        <c:ser>
          <c:idx val="1"/>
          <c:order val="1"/>
          <c:tx>
            <c:strRef>
              <c:f>Løn!$A$22</c:f>
              <c:strCache>
                <c:ptCount val="1"/>
                <c:pt idx="0">
                  <c:v>Engrosh. med it-udstyr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Løn!$B$22:$AO$22</c:f>
              <c:numCache>
                <c:formatCode>#,##0</c:formatCode>
                <c:ptCount val="40"/>
                <c:pt idx="0">
                  <c:v>47298.046673073222</c:v>
                </c:pt>
                <c:pt idx="1">
                  <c:v>47826.499336077257</c:v>
                </c:pt>
                <c:pt idx="2">
                  <c:v>45108.313948286494</c:v>
                </c:pt>
                <c:pt idx="3">
                  <c:v>47264.549682183155</c:v>
                </c:pt>
                <c:pt idx="4">
                  <c:v>47622.556222740262</c:v>
                </c:pt>
                <c:pt idx="5">
                  <c:v>48570.332557457208</c:v>
                </c:pt>
                <c:pt idx="6">
                  <c:v>44530.921330896992</c:v>
                </c:pt>
                <c:pt idx="7">
                  <c:v>43876.367467046504</c:v>
                </c:pt>
                <c:pt idx="8">
                  <c:v>50721.166501233347</c:v>
                </c:pt>
                <c:pt idx="9">
                  <c:v>48748.869936960742</c:v>
                </c:pt>
                <c:pt idx="10">
                  <c:v>45295.660287607985</c:v>
                </c:pt>
                <c:pt idx="11">
                  <c:v>47457.940155983953</c:v>
                </c:pt>
                <c:pt idx="12">
                  <c:v>49002.031244740465</c:v>
                </c:pt>
                <c:pt idx="13">
                  <c:v>49054.684897592793</c:v>
                </c:pt>
                <c:pt idx="14">
                  <c:v>46045.051940284524</c:v>
                </c:pt>
                <c:pt idx="15">
                  <c:v>47768.86537676736</c:v>
                </c:pt>
                <c:pt idx="16">
                  <c:v>49428.070140088814</c:v>
                </c:pt>
                <c:pt idx="17">
                  <c:v>49502.196241509802</c:v>
                </c:pt>
                <c:pt idx="18">
                  <c:v>45714.586939934547</c:v>
                </c:pt>
                <c:pt idx="19">
                  <c:v>48185.316167739809</c:v>
                </c:pt>
                <c:pt idx="20">
                  <c:v>51630.892088168039</c:v>
                </c:pt>
                <c:pt idx="21">
                  <c:v>50454.992143124698</c:v>
                </c:pt>
                <c:pt idx="22">
                  <c:v>47153.840355751272</c:v>
                </c:pt>
                <c:pt idx="23">
                  <c:v>49544.359986120347</c:v>
                </c:pt>
                <c:pt idx="24">
                  <c:v>50716.828021386136</c:v>
                </c:pt>
                <c:pt idx="25">
                  <c:v>51240.84552463756</c:v>
                </c:pt>
                <c:pt idx="26">
                  <c:v>47698.679976187937</c:v>
                </c:pt>
                <c:pt idx="27">
                  <c:v>49502.338757424608</c:v>
                </c:pt>
                <c:pt idx="28">
                  <c:v>51423.865648235165</c:v>
                </c:pt>
                <c:pt idx="29">
                  <c:v>52443.230420672211</c:v>
                </c:pt>
                <c:pt idx="30">
                  <c:v>48394.050036758628</c:v>
                </c:pt>
                <c:pt idx="31">
                  <c:v>50606.913417537558</c:v>
                </c:pt>
                <c:pt idx="32">
                  <c:v>51671.90562074654</c:v>
                </c:pt>
                <c:pt idx="33">
                  <c:v>52933.548017847563</c:v>
                </c:pt>
                <c:pt idx="34">
                  <c:v>49639.788249755358</c:v>
                </c:pt>
                <c:pt idx="35">
                  <c:v>50838.50555922831</c:v>
                </c:pt>
                <c:pt idx="36">
                  <c:v>51681.497088784265</c:v>
                </c:pt>
                <c:pt idx="37">
                  <c:v>53192.355634910993</c:v>
                </c:pt>
                <c:pt idx="38">
                  <c:v>48969.582372904864</c:v>
                </c:pt>
                <c:pt idx="39">
                  <c:v>51778.146840869354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3-47CC-945A-7A4E2CA1C6B9}"/>
            </c:ext>
          </c:extLst>
        </c:ser>
        <c:ser>
          <c:idx val="2"/>
          <c:order val="2"/>
          <c:tx>
            <c:strRef>
              <c:f>Løn!$A$23</c:f>
              <c:strCache>
                <c:ptCount val="1"/>
                <c:pt idx="0">
                  <c:v>Softwareudvikling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Løn!$B$23:$AO$23</c:f>
              <c:numCache>
                <c:formatCode>#,##0</c:formatCode>
                <c:ptCount val="40"/>
                <c:pt idx="0">
                  <c:v>53111.303636492587</c:v>
                </c:pt>
                <c:pt idx="1">
                  <c:v>51814.803895062614</c:v>
                </c:pt>
                <c:pt idx="2">
                  <c:v>53365.671051318546</c:v>
                </c:pt>
                <c:pt idx="3">
                  <c:v>49711.890024811109</c:v>
                </c:pt>
                <c:pt idx="4">
                  <c:v>51136.801370014022</c:v>
                </c:pt>
                <c:pt idx="5">
                  <c:v>51226.469353326916</c:v>
                </c:pt>
                <c:pt idx="6">
                  <c:v>52559.998021978005</c:v>
                </c:pt>
                <c:pt idx="7">
                  <c:v>46030.185839188118</c:v>
                </c:pt>
                <c:pt idx="8">
                  <c:v>55166.065081478468</c:v>
                </c:pt>
                <c:pt idx="9">
                  <c:v>52208.553634572098</c:v>
                </c:pt>
                <c:pt idx="10">
                  <c:v>54297.894475589033</c:v>
                </c:pt>
                <c:pt idx="11">
                  <c:v>49181.511355778777</c:v>
                </c:pt>
                <c:pt idx="12">
                  <c:v>51487.024698735571</c:v>
                </c:pt>
                <c:pt idx="13">
                  <c:v>51503.624563314042</c:v>
                </c:pt>
                <c:pt idx="14">
                  <c:v>53260.982369697042</c:v>
                </c:pt>
                <c:pt idx="15">
                  <c:v>49253.191332658906</c:v>
                </c:pt>
                <c:pt idx="16">
                  <c:v>48229.151772480756</c:v>
                </c:pt>
                <c:pt idx="17">
                  <c:v>47874.152850881168</c:v>
                </c:pt>
                <c:pt idx="18">
                  <c:v>44645.766135314545</c:v>
                </c:pt>
                <c:pt idx="19">
                  <c:v>47122.835794006263</c:v>
                </c:pt>
                <c:pt idx="20">
                  <c:v>48740.395330700259</c:v>
                </c:pt>
                <c:pt idx="21">
                  <c:v>47788.412496961857</c:v>
                </c:pt>
                <c:pt idx="22">
                  <c:v>46308.355003496406</c:v>
                </c:pt>
                <c:pt idx="23">
                  <c:v>46517.875183079661</c:v>
                </c:pt>
                <c:pt idx="24">
                  <c:v>49052.554695879568</c:v>
                </c:pt>
                <c:pt idx="25">
                  <c:v>49159.225576391531</c:v>
                </c:pt>
                <c:pt idx="26">
                  <c:v>46678.088919173933</c:v>
                </c:pt>
                <c:pt idx="27">
                  <c:v>48138.958576722936</c:v>
                </c:pt>
                <c:pt idx="28">
                  <c:v>54898.294185335231</c:v>
                </c:pt>
                <c:pt idx="29">
                  <c:v>52205.037402884096</c:v>
                </c:pt>
                <c:pt idx="30">
                  <c:v>49302.923043236697</c:v>
                </c:pt>
                <c:pt idx="31">
                  <c:v>49621.506592474878</c:v>
                </c:pt>
                <c:pt idx="32">
                  <c:v>56009.099760416226</c:v>
                </c:pt>
                <c:pt idx="33">
                  <c:v>50751.637211682799</c:v>
                </c:pt>
                <c:pt idx="34">
                  <c:v>48557.568444338664</c:v>
                </c:pt>
                <c:pt idx="35">
                  <c:v>49637.558898678348</c:v>
                </c:pt>
                <c:pt idx="36">
                  <c:v>54113.346391649851</c:v>
                </c:pt>
                <c:pt idx="37">
                  <c:v>51081.985559627989</c:v>
                </c:pt>
                <c:pt idx="38">
                  <c:v>48160.68880145123</c:v>
                </c:pt>
                <c:pt idx="39">
                  <c:v>49836.007487825809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A3-47CC-945A-7A4E2CA1C6B9}"/>
            </c:ext>
          </c:extLst>
        </c:ser>
        <c:ser>
          <c:idx val="3"/>
          <c:order val="3"/>
          <c:tx>
            <c:strRef>
              <c:f>Løn!$A$24</c:f>
              <c:strCache>
                <c:ptCount val="1"/>
                <c:pt idx="0">
                  <c:v>Telekommunikation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Løn!$B$24:$AO$24</c:f>
              <c:numCache>
                <c:formatCode>#,##0</c:formatCode>
                <c:ptCount val="40"/>
                <c:pt idx="0">
                  <c:v>42128.832538083472</c:v>
                </c:pt>
                <c:pt idx="1">
                  <c:v>41270.254059225314</c:v>
                </c:pt>
                <c:pt idx="2">
                  <c:v>38339.772090152685</c:v>
                </c:pt>
                <c:pt idx="3">
                  <c:v>39270.659238581524</c:v>
                </c:pt>
                <c:pt idx="4">
                  <c:v>44250.8515035604</c:v>
                </c:pt>
                <c:pt idx="5">
                  <c:v>42539.249732908334</c:v>
                </c:pt>
                <c:pt idx="6">
                  <c:v>38842.647069847342</c:v>
                </c:pt>
                <c:pt idx="7">
                  <c:v>38570.456494250131</c:v>
                </c:pt>
                <c:pt idx="8">
                  <c:v>43879.95976270979</c:v>
                </c:pt>
                <c:pt idx="9">
                  <c:v>42783.744826123278</c:v>
                </c:pt>
                <c:pt idx="10">
                  <c:v>38900.415504126599</c:v>
                </c:pt>
                <c:pt idx="11">
                  <c:v>40017.801918529331</c:v>
                </c:pt>
                <c:pt idx="12">
                  <c:v>45710.746034452088</c:v>
                </c:pt>
                <c:pt idx="13">
                  <c:v>42768.808560597296</c:v>
                </c:pt>
                <c:pt idx="14">
                  <c:v>38911.054853998903</c:v>
                </c:pt>
                <c:pt idx="15">
                  <c:v>39363.475083206431</c:v>
                </c:pt>
                <c:pt idx="16">
                  <c:v>42852.619512626705</c:v>
                </c:pt>
                <c:pt idx="17">
                  <c:v>41960.472432326977</c:v>
                </c:pt>
                <c:pt idx="18">
                  <c:v>38596.199751965927</c:v>
                </c:pt>
                <c:pt idx="19">
                  <c:v>39055.06084923356</c:v>
                </c:pt>
                <c:pt idx="20">
                  <c:v>42450.193413901921</c:v>
                </c:pt>
                <c:pt idx="21">
                  <c:v>42625.04870520578</c:v>
                </c:pt>
                <c:pt idx="22">
                  <c:v>39356.831546622023</c:v>
                </c:pt>
                <c:pt idx="23">
                  <c:v>39972.968239692651</c:v>
                </c:pt>
                <c:pt idx="24">
                  <c:v>42910.81843375459</c:v>
                </c:pt>
                <c:pt idx="25">
                  <c:v>42821.766137997918</c:v>
                </c:pt>
                <c:pt idx="26">
                  <c:v>39382.205006952841</c:v>
                </c:pt>
                <c:pt idx="27">
                  <c:v>40465.222801840406</c:v>
                </c:pt>
                <c:pt idx="28">
                  <c:v>43066.743723819498</c:v>
                </c:pt>
                <c:pt idx="29">
                  <c:v>45596.91740031659</c:v>
                </c:pt>
                <c:pt idx="30">
                  <c:v>40449.212141909033</c:v>
                </c:pt>
                <c:pt idx="31">
                  <c:v>41411.843749782849</c:v>
                </c:pt>
                <c:pt idx="32">
                  <c:v>44445.497580975818</c:v>
                </c:pt>
                <c:pt idx="33">
                  <c:v>44866.849889724253</c:v>
                </c:pt>
                <c:pt idx="34">
                  <c:v>40528.829261014289</c:v>
                </c:pt>
                <c:pt idx="35">
                  <c:v>40952.172729964957</c:v>
                </c:pt>
                <c:pt idx="36">
                  <c:v>44330.933502150503</c:v>
                </c:pt>
                <c:pt idx="37">
                  <c:v>44761.54223740747</c:v>
                </c:pt>
                <c:pt idx="38">
                  <c:v>40830.535009516367</c:v>
                </c:pt>
                <c:pt idx="39">
                  <c:v>42691.832591067716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A3-47CC-945A-7A4E2CA1C6B9}"/>
            </c:ext>
          </c:extLst>
        </c:ser>
        <c:ser>
          <c:idx val="4"/>
          <c:order val="4"/>
          <c:tx>
            <c:strRef>
              <c:f>Løn!$A$25</c:f>
              <c:strCache>
                <c:ptCount val="1"/>
                <c:pt idx="0">
                  <c:v>It-konsulenter mv.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Løn!$B$25:$AO$25</c:f>
              <c:numCache>
                <c:formatCode>#,##0</c:formatCode>
                <c:ptCount val="40"/>
                <c:pt idx="0">
                  <c:v>51218.107398297252</c:v>
                </c:pt>
                <c:pt idx="1">
                  <c:v>50541.235624040302</c:v>
                </c:pt>
                <c:pt idx="2">
                  <c:v>47994.207176536671</c:v>
                </c:pt>
                <c:pt idx="3">
                  <c:v>48615.92046508834</c:v>
                </c:pt>
                <c:pt idx="4">
                  <c:v>50720.408833907517</c:v>
                </c:pt>
                <c:pt idx="5">
                  <c:v>51018.713372465434</c:v>
                </c:pt>
                <c:pt idx="6">
                  <c:v>47664.231957049466</c:v>
                </c:pt>
                <c:pt idx="7">
                  <c:v>45771.564054112176</c:v>
                </c:pt>
                <c:pt idx="8">
                  <c:v>54236.945571025833</c:v>
                </c:pt>
                <c:pt idx="9">
                  <c:v>51577.983506245655</c:v>
                </c:pt>
                <c:pt idx="10">
                  <c:v>49156.126174884273</c:v>
                </c:pt>
                <c:pt idx="11">
                  <c:v>49746.642707329149</c:v>
                </c:pt>
                <c:pt idx="12">
                  <c:v>51540.870165348024</c:v>
                </c:pt>
                <c:pt idx="13">
                  <c:v>51292.650939107603</c:v>
                </c:pt>
                <c:pt idx="14">
                  <c:v>48121.704596943426</c:v>
                </c:pt>
                <c:pt idx="15">
                  <c:v>49297.732155772326</c:v>
                </c:pt>
                <c:pt idx="16">
                  <c:v>50798.948865025181</c:v>
                </c:pt>
                <c:pt idx="17">
                  <c:v>50642.086660661502</c:v>
                </c:pt>
                <c:pt idx="18">
                  <c:v>47615.600161400922</c:v>
                </c:pt>
                <c:pt idx="19">
                  <c:v>48934.168322162623</c:v>
                </c:pt>
                <c:pt idx="20">
                  <c:v>50095.233102598489</c:v>
                </c:pt>
                <c:pt idx="21">
                  <c:v>50453.455678229664</c:v>
                </c:pt>
                <c:pt idx="22">
                  <c:v>47763.372270622669</c:v>
                </c:pt>
                <c:pt idx="23">
                  <c:v>48676.59564800244</c:v>
                </c:pt>
                <c:pt idx="24">
                  <c:v>50155.245995884376</c:v>
                </c:pt>
                <c:pt idx="25">
                  <c:v>50602.90181451587</c:v>
                </c:pt>
                <c:pt idx="26">
                  <c:v>47660.692021063478</c:v>
                </c:pt>
                <c:pt idx="27">
                  <c:v>49407.494304061343</c:v>
                </c:pt>
                <c:pt idx="28">
                  <c:v>51071.576839425259</c:v>
                </c:pt>
                <c:pt idx="29">
                  <c:v>50571.793767512943</c:v>
                </c:pt>
                <c:pt idx="30">
                  <c:v>48174.145668640071</c:v>
                </c:pt>
                <c:pt idx="31">
                  <c:v>49331.407161069605</c:v>
                </c:pt>
                <c:pt idx="32">
                  <c:v>52038.643198583108</c:v>
                </c:pt>
                <c:pt idx="33">
                  <c:v>50835.697919159342</c:v>
                </c:pt>
                <c:pt idx="34">
                  <c:v>48038.758668259594</c:v>
                </c:pt>
                <c:pt idx="35">
                  <c:v>50036.181572870439</c:v>
                </c:pt>
                <c:pt idx="36">
                  <c:v>51558.412903296608</c:v>
                </c:pt>
                <c:pt idx="37">
                  <c:v>50838.244665840321</c:v>
                </c:pt>
                <c:pt idx="38">
                  <c:v>47737.001034303183</c:v>
                </c:pt>
                <c:pt idx="39">
                  <c:v>50143.994348639622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A3-47CC-945A-7A4E2CA1C6B9}"/>
            </c:ext>
          </c:extLst>
        </c:ser>
        <c:ser>
          <c:idx val="5"/>
          <c:order val="5"/>
          <c:tx>
            <c:strRef>
              <c:f>Løn!$A$26</c:f>
              <c:strCache>
                <c:ptCount val="1"/>
                <c:pt idx="0">
                  <c:v>Informationstjenester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Løn!$B$20:$AO$20</c:f>
              <c:strCache>
                <c:ptCount val="40"/>
                <c:pt idx="0">
                  <c:v>2008K1</c:v>
                </c:pt>
                <c:pt idx="1">
                  <c:v>2008K2</c:v>
                </c:pt>
                <c:pt idx="2">
                  <c:v>2008K3</c:v>
                </c:pt>
                <c:pt idx="3">
                  <c:v>2008K4</c:v>
                </c:pt>
                <c:pt idx="4">
                  <c:v>2009K1</c:v>
                </c:pt>
                <c:pt idx="5">
                  <c:v>2009K2</c:v>
                </c:pt>
                <c:pt idx="6">
                  <c:v>2009K3</c:v>
                </c:pt>
                <c:pt idx="7">
                  <c:v>2009K4</c:v>
                </c:pt>
                <c:pt idx="8">
                  <c:v>2010K1</c:v>
                </c:pt>
                <c:pt idx="9">
                  <c:v>2010K2</c:v>
                </c:pt>
                <c:pt idx="10">
                  <c:v>2010K3</c:v>
                </c:pt>
                <c:pt idx="11">
                  <c:v>2010K4</c:v>
                </c:pt>
                <c:pt idx="12">
                  <c:v>2011K1</c:v>
                </c:pt>
                <c:pt idx="13">
                  <c:v>2011K2</c:v>
                </c:pt>
                <c:pt idx="14">
                  <c:v>2011K3</c:v>
                </c:pt>
                <c:pt idx="15">
                  <c:v>2011K4</c:v>
                </c:pt>
                <c:pt idx="16">
                  <c:v>2012K1</c:v>
                </c:pt>
                <c:pt idx="17">
                  <c:v>2012K2</c:v>
                </c:pt>
                <c:pt idx="18">
                  <c:v>2012K3</c:v>
                </c:pt>
                <c:pt idx="19">
                  <c:v>2012K4</c:v>
                </c:pt>
                <c:pt idx="20">
                  <c:v>2013K1</c:v>
                </c:pt>
                <c:pt idx="21">
                  <c:v>2013K2</c:v>
                </c:pt>
                <c:pt idx="22">
                  <c:v>2013K3</c:v>
                </c:pt>
                <c:pt idx="23">
                  <c:v>2013K4</c:v>
                </c:pt>
                <c:pt idx="24">
                  <c:v>2014K1</c:v>
                </c:pt>
                <c:pt idx="25">
                  <c:v>2014K2</c:v>
                </c:pt>
                <c:pt idx="26">
                  <c:v>2014K3</c:v>
                </c:pt>
                <c:pt idx="27">
                  <c:v>2014K4</c:v>
                </c:pt>
                <c:pt idx="28">
                  <c:v>2015K1</c:v>
                </c:pt>
                <c:pt idx="29">
                  <c:v>2015K2</c:v>
                </c:pt>
                <c:pt idx="30">
                  <c:v>2015K3</c:v>
                </c:pt>
                <c:pt idx="31">
                  <c:v>2015K4</c:v>
                </c:pt>
                <c:pt idx="32">
                  <c:v>2016K1</c:v>
                </c:pt>
                <c:pt idx="33">
                  <c:v>2016K2</c:v>
                </c:pt>
                <c:pt idx="34">
                  <c:v>2016K3</c:v>
                </c:pt>
                <c:pt idx="35">
                  <c:v>2016K4</c:v>
                </c:pt>
                <c:pt idx="36">
                  <c:v>2017K1</c:v>
                </c:pt>
                <c:pt idx="37">
                  <c:v>2017K2</c:v>
                </c:pt>
                <c:pt idx="38">
                  <c:v>2017K3</c:v>
                </c:pt>
                <c:pt idx="39">
                  <c:v>2017K4</c:v>
                </c:pt>
              </c:strCache>
            </c:strRef>
          </c:cat>
          <c:val>
            <c:numRef>
              <c:f>Løn!$B$26:$AO$26</c:f>
              <c:numCache>
                <c:formatCode>#,##0</c:formatCode>
                <c:ptCount val="40"/>
                <c:pt idx="0">
                  <c:v>44732.661201681352</c:v>
                </c:pt>
                <c:pt idx="1">
                  <c:v>46185.326838290821</c:v>
                </c:pt>
                <c:pt idx="2">
                  <c:v>39688.347199234289</c:v>
                </c:pt>
                <c:pt idx="3">
                  <c:v>41066.695276329629</c:v>
                </c:pt>
                <c:pt idx="4">
                  <c:v>41988.589170310341</c:v>
                </c:pt>
                <c:pt idx="5">
                  <c:v>44397.099634630438</c:v>
                </c:pt>
                <c:pt idx="6">
                  <c:v>40324.690738514626</c:v>
                </c:pt>
                <c:pt idx="7">
                  <c:v>39654.73637530065</c:v>
                </c:pt>
                <c:pt idx="8">
                  <c:v>44075.417945727379</c:v>
                </c:pt>
                <c:pt idx="9">
                  <c:v>45164.581722974865</c:v>
                </c:pt>
                <c:pt idx="10">
                  <c:v>40669.840745187263</c:v>
                </c:pt>
                <c:pt idx="11">
                  <c:v>41675.876974485676</c:v>
                </c:pt>
                <c:pt idx="12">
                  <c:v>43118.572430235334</c:v>
                </c:pt>
                <c:pt idx="13">
                  <c:v>44602.562099530303</c:v>
                </c:pt>
                <c:pt idx="14">
                  <c:v>41397.052131341981</c:v>
                </c:pt>
                <c:pt idx="15">
                  <c:v>42043.322258310247</c:v>
                </c:pt>
                <c:pt idx="16">
                  <c:v>42255.591028686955</c:v>
                </c:pt>
                <c:pt idx="17">
                  <c:v>43626.906747182016</c:v>
                </c:pt>
                <c:pt idx="18">
                  <c:v>39811.675904962111</c:v>
                </c:pt>
                <c:pt idx="19">
                  <c:v>41624.341184886565</c:v>
                </c:pt>
                <c:pt idx="20">
                  <c:v>42685.302449096744</c:v>
                </c:pt>
                <c:pt idx="21">
                  <c:v>44552.036432770481</c:v>
                </c:pt>
                <c:pt idx="22">
                  <c:v>40370.153261237676</c:v>
                </c:pt>
                <c:pt idx="23">
                  <c:v>42200.864428002933</c:v>
                </c:pt>
                <c:pt idx="24">
                  <c:v>42725.976012799227</c:v>
                </c:pt>
                <c:pt idx="25">
                  <c:v>46845.506236797482</c:v>
                </c:pt>
                <c:pt idx="26">
                  <c:v>40496.029018012021</c:v>
                </c:pt>
                <c:pt idx="27">
                  <c:v>41655.342602599885</c:v>
                </c:pt>
                <c:pt idx="28">
                  <c:v>44149.755611182343</c:v>
                </c:pt>
                <c:pt idx="29">
                  <c:v>44894.032450689818</c:v>
                </c:pt>
                <c:pt idx="30">
                  <c:v>41914.9235815723</c:v>
                </c:pt>
                <c:pt idx="31">
                  <c:v>43061.165147571352</c:v>
                </c:pt>
                <c:pt idx="32">
                  <c:v>45032.212572637531</c:v>
                </c:pt>
                <c:pt idx="33">
                  <c:v>45821.909082563012</c:v>
                </c:pt>
                <c:pt idx="34">
                  <c:v>41587.907428318278</c:v>
                </c:pt>
                <c:pt idx="35">
                  <c:v>42721.757878927609</c:v>
                </c:pt>
                <c:pt idx="36">
                  <c:v>45509.481847802301</c:v>
                </c:pt>
                <c:pt idx="37">
                  <c:v>45389.175616823049</c:v>
                </c:pt>
                <c:pt idx="38">
                  <c:v>42978.329619723692</c:v>
                </c:pt>
                <c:pt idx="39">
                  <c:v>44318.561995795717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A3-47CC-945A-7A4E2CA1C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195128"/>
        <c:axId val="498199392"/>
      </c:lineChart>
      <c:catAx>
        <c:axId val="49819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199392"/>
        <c:crosses val="autoZero"/>
        <c:auto val="1"/>
        <c:lblAlgn val="ctr"/>
        <c:lblOffset val="100"/>
        <c:noMultiLvlLbl val="0"/>
      </c:catAx>
      <c:valAx>
        <c:axId val="498199392"/>
        <c:scaling>
          <c:orientation val="minMax"/>
          <c:max val="57000"/>
          <c:min val="3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195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2352675</xdr:colOff>
      <xdr:row>2</xdr:row>
      <xdr:rowOff>180975</xdr:rowOff>
    </xdr:from>
    <xdr:to>
      <xdr:col>10</xdr:col>
      <xdr:colOff>104775</xdr:colOff>
      <xdr:row>17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EAAF847-0AED-4CEA-95CC-BBE7A256C5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10</xdr:col>
      <xdr:colOff>142875</xdr:colOff>
      <xdr:row>46</xdr:row>
      <xdr:rowOff>57150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3CD290-6F60-4B6E-94D7-C9926C1CD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2790825</xdr:colOff>
      <xdr:row>3</xdr:row>
      <xdr:rowOff>19050</xdr:rowOff>
    </xdr:from>
    <xdr:to>
      <xdr:col>8</xdr:col>
      <xdr:colOff>600075</xdr:colOff>
      <xdr:row>19</xdr:row>
      <xdr:rowOff>38100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C6C0664-2835-4452-A849-796F15AD6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171449</xdr:rowOff>
    </xdr:from>
    <xdr:to>
      <xdr:col>9</xdr:col>
      <xdr:colOff>0</xdr:colOff>
      <xdr:row>43</xdr:row>
      <xdr:rowOff>85724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2075025-374E-43DD-9DC8-1FB805D7F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10</xdr:col>
      <xdr:colOff>66675</xdr:colOff>
      <xdr:row>17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53D5952-5C07-4770-B615-A0A5B09EE8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26</xdr:row>
      <xdr:rowOff>190499</xdr:rowOff>
    </xdr:from>
    <xdr:to>
      <xdr:col>12</xdr:col>
      <xdr:colOff>9525</xdr:colOff>
      <xdr:row>44</xdr:row>
      <xdr:rowOff>47624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961A469-287B-453A-9EE4-F666B34DB4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76A6F1-C965-4A03-A609-55BFE8575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27</xdr:row>
      <xdr:rowOff>9525</xdr:rowOff>
    </xdr:from>
    <xdr:to>
      <xdr:col>8</xdr:col>
      <xdr:colOff>257175</xdr:colOff>
      <xdr:row>46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2A18A94-3C68-43DE-A1DA-FDC46A9CFB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workbookViewId="0"/>
  </sheetViews>
  <sheetFormatPr defaultColWidth="9.1328125" defaultRowHeight="11.65" x14ac:dyDescent="0.35"/>
  <cols>
    <col min="1" max="1" width="42.59765625" style="4" customWidth="1"/>
    <col min="2" max="2" width="7.3984375" style="4" bestFit="1" customWidth="1"/>
    <col min="3" max="5" width="7.59765625" style="4" bestFit="1" customWidth="1"/>
    <col min="6" max="6" width="7.265625" style="4" bestFit="1" customWidth="1"/>
    <col min="7" max="9" width="7.3984375" style="4" bestFit="1" customWidth="1"/>
    <col min="10" max="10" width="7" style="4" bestFit="1" customWidth="1"/>
    <col min="11" max="13" width="7.1328125" style="4" bestFit="1" customWidth="1"/>
    <col min="14" max="14" width="7.3984375" style="4" bestFit="1" customWidth="1"/>
    <col min="15" max="17" width="7.265625" style="4" bestFit="1" customWidth="1"/>
    <col min="18" max="18" width="7.1328125" style="4" bestFit="1" customWidth="1"/>
    <col min="19" max="25" width="7.265625" style="4" bestFit="1" customWidth="1"/>
    <col min="26" max="26" width="7.1328125" style="4" bestFit="1" customWidth="1"/>
    <col min="27" max="29" width="7.265625" style="4" bestFit="1" customWidth="1"/>
    <col min="30" max="30" width="7.1328125" style="4" bestFit="1" customWidth="1"/>
    <col min="31" max="33" width="7.265625" style="4" bestFit="1" customWidth="1"/>
    <col min="34" max="34" width="7.1328125" style="4" bestFit="1" customWidth="1"/>
    <col min="35" max="36" width="7.265625" style="4" bestFit="1" customWidth="1"/>
    <col min="37" max="37" width="7.265625" style="4" customWidth="1"/>
    <col min="38" max="16384" width="9.1328125" style="4"/>
  </cols>
  <sheetData>
    <row r="1" spans="1:37" x14ac:dyDescent="0.35">
      <c r="B1" s="1" t="s">
        <v>35</v>
      </c>
      <c r="C1" s="1" t="s">
        <v>34</v>
      </c>
      <c r="D1" s="1" t="s">
        <v>33</v>
      </c>
      <c r="E1" s="1" t="s">
        <v>32</v>
      </c>
      <c r="F1" s="1" t="s">
        <v>31</v>
      </c>
      <c r="G1" s="1" t="s">
        <v>30</v>
      </c>
      <c r="H1" s="1" t="s">
        <v>29</v>
      </c>
      <c r="I1" s="1" t="s">
        <v>28</v>
      </c>
      <c r="J1" s="1" t="s">
        <v>27</v>
      </c>
      <c r="K1" s="1" t="s">
        <v>26</v>
      </c>
      <c r="L1" s="1" t="s">
        <v>25</v>
      </c>
      <c r="M1" s="1" t="s">
        <v>24</v>
      </c>
      <c r="N1" s="1" t="s">
        <v>23</v>
      </c>
      <c r="O1" s="1" t="s">
        <v>22</v>
      </c>
      <c r="P1" s="1" t="s">
        <v>21</v>
      </c>
      <c r="Q1" s="1" t="s">
        <v>20</v>
      </c>
      <c r="R1" s="1" t="s">
        <v>19</v>
      </c>
      <c r="S1" s="1" t="s">
        <v>18</v>
      </c>
      <c r="T1" s="1" t="s">
        <v>17</v>
      </c>
      <c r="U1" s="1" t="s">
        <v>16</v>
      </c>
      <c r="V1" s="1" t="s">
        <v>15</v>
      </c>
      <c r="W1" s="1" t="s">
        <v>14</v>
      </c>
      <c r="X1" s="1" t="s">
        <v>13</v>
      </c>
      <c r="Y1" s="1" t="s">
        <v>12</v>
      </c>
      <c r="Z1" s="1" t="s">
        <v>11</v>
      </c>
      <c r="AA1" s="1" t="s">
        <v>10</v>
      </c>
      <c r="AB1" s="1" t="s">
        <v>9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4</v>
      </c>
      <c r="AH1" s="1" t="s">
        <v>3</v>
      </c>
      <c r="AI1" s="1" t="s">
        <v>2</v>
      </c>
      <c r="AJ1" s="1" t="s">
        <v>1</v>
      </c>
      <c r="AK1" s="12" t="s">
        <v>51</v>
      </c>
    </row>
    <row r="2" spans="1:37" x14ac:dyDescent="0.35">
      <c r="A2" s="10" t="s">
        <v>48</v>
      </c>
      <c r="B2" s="3">
        <v>42948.064640692246</v>
      </c>
      <c r="C2" s="3">
        <v>41679.22029071123</v>
      </c>
      <c r="D2" s="3">
        <v>42062.155571874522</v>
      </c>
      <c r="E2" s="3">
        <v>42245.430877139115</v>
      </c>
      <c r="F2" s="3">
        <v>43843.294124716245</v>
      </c>
      <c r="G2" s="3">
        <v>46137.287762554442</v>
      </c>
      <c r="H2" s="3">
        <v>46885.538311659358</v>
      </c>
      <c r="I2" s="3">
        <v>47494.313107518625</v>
      </c>
      <c r="J2" s="3">
        <v>47729.616117796286</v>
      </c>
      <c r="K2" s="3">
        <v>47436.516556327275</v>
      </c>
      <c r="L2" s="3">
        <v>47853.651680880619</v>
      </c>
      <c r="M2" s="3">
        <v>48037.301921305523</v>
      </c>
      <c r="N2" s="3">
        <v>48188.584486215921</v>
      </c>
      <c r="O2" s="3">
        <v>49742.257038749929</v>
      </c>
      <c r="P2" s="3">
        <v>47643.666616444672</v>
      </c>
      <c r="Q2" s="3">
        <v>47771.728240589342</v>
      </c>
      <c r="R2" s="3">
        <v>46696.509015894742</v>
      </c>
      <c r="S2" s="3">
        <v>46612.102718665104</v>
      </c>
      <c r="T2" s="3">
        <v>48112.697956567346</v>
      </c>
      <c r="U2" s="3">
        <v>46629.946471010575</v>
      </c>
      <c r="V2" s="3">
        <v>47920.663776353213</v>
      </c>
      <c r="W2" s="3">
        <v>47797.765664441424</v>
      </c>
      <c r="X2" s="3">
        <v>49907.285493932657</v>
      </c>
      <c r="Y2" s="3">
        <v>50776.151107407451</v>
      </c>
      <c r="Z2" s="3">
        <v>52372.827395785949</v>
      </c>
      <c r="AA2" s="3">
        <v>53027.684663268396</v>
      </c>
      <c r="AB2" s="3">
        <v>52638.34513624855</v>
      </c>
      <c r="AC2" s="3">
        <v>53404.824115604388</v>
      </c>
      <c r="AD2" s="3">
        <v>52118.8691840916</v>
      </c>
      <c r="AE2" s="3">
        <v>53477.203539802016</v>
      </c>
      <c r="AF2" s="3">
        <v>53019.221815064557</v>
      </c>
      <c r="AG2" s="3">
        <v>55669.481614377815</v>
      </c>
      <c r="AH2" s="3">
        <v>55270.659498174638</v>
      </c>
      <c r="AI2" s="3">
        <v>55803.799145293218</v>
      </c>
      <c r="AJ2" s="3">
        <v>56829.783929051744</v>
      </c>
      <c r="AK2" s="5">
        <v>55886.134749720266</v>
      </c>
    </row>
    <row r="5" spans="1:37" x14ac:dyDescent="0.35">
      <c r="L5" s="10" t="s">
        <v>52</v>
      </c>
      <c r="M5" s="4" t="s">
        <v>40</v>
      </c>
      <c r="N5" s="4" t="s">
        <v>53</v>
      </c>
      <c r="O5" s="4" t="s">
        <v>54</v>
      </c>
    </row>
    <row r="6" spans="1:37" x14ac:dyDescent="0.35">
      <c r="L6" s="5">
        <f>(AK2-AG2)</f>
        <v>216.6531353424507</v>
      </c>
      <c r="M6" s="6">
        <f>(L6/(AG2/100))</f>
        <v>0.38917756921683905</v>
      </c>
      <c r="N6" s="5">
        <f>SUM(AH2:AK2)</f>
        <v>223790.37732223986</v>
      </c>
      <c r="O6" s="5">
        <f>SUM(AD2:AG2)</f>
        <v>214284.77615333599</v>
      </c>
    </row>
    <row r="20" spans="1:37" x14ac:dyDescent="0.35">
      <c r="B20" s="1" t="s">
        <v>35</v>
      </c>
      <c r="C20" s="1" t="s">
        <v>34</v>
      </c>
      <c r="D20" s="1" t="s">
        <v>33</v>
      </c>
      <c r="E20" s="1" t="s">
        <v>32</v>
      </c>
      <c r="F20" s="1" t="s">
        <v>31</v>
      </c>
      <c r="G20" s="1" t="s">
        <v>30</v>
      </c>
      <c r="H20" s="1" t="s">
        <v>29</v>
      </c>
      <c r="I20" s="1" t="s">
        <v>28</v>
      </c>
      <c r="J20" s="1" t="s">
        <v>27</v>
      </c>
      <c r="K20" s="1" t="s">
        <v>26</v>
      </c>
      <c r="L20" s="1" t="s">
        <v>25</v>
      </c>
      <c r="M20" s="1" t="s">
        <v>24</v>
      </c>
      <c r="N20" s="1" t="s">
        <v>23</v>
      </c>
      <c r="O20" s="1" t="s">
        <v>22</v>
      </c>
      <c r="P20" s="1" t="s">
        <v>21</v>
      </c>
      <c r="Q20" s="1" t="s">
        <v>20</v>
      </c>
      <c r="R20" s="1" t="s">
        <v>19</v>
      </c>
      <c r="S20" s="1" t="s">
        <v>18</v>
      </c>
      <c r="T20" s="1" t="s">
        <v>17</v>
      </c>
      <c r="U20" s="1" t="s">
        <v>16</v>
      </c>
      <c r="V20" s="1" t="s">
        <v>15</v>
      </c>
      <c r="W20" s="1" t="s">
        <v>14</v>
      </c>
      <c r="X20" s="1" t="s">
        <v>13</v>
      </c>
      <c r="Y20" s="1" t="s">
        <v>12</v>
      </c>
      <c r="Z20" s="1" t="s">
        <v>11</v>
      </c>
      <c r="AA20" s="1" t="s">
        <v>10</v>
      </c>
      <c r="AB20" s="1" t="s">
        <v>9</v>
      </c>
      <c r="AC20" s="1" t="s">
        <v>8</v>
      </c>
      <c r="AD20" s="1" t="s">
        <v>7</v>
      </c>
      <c r="AE20" s="1" t="s">
        <v>6</v>
      </c>
      <c r="AF20" s="1" t="s">
        <v>5</v>
      </c>
      <c r="AG20" s="1" t="s">
        <v>4</v>
      </c>
      <c r="AH20" s="1" t="s">
        <v>3</v>
      </c>
      <c r="AI20" s="1" t="s">
        <v>2</v>
      </c>
      <c r="AJ20" s="1" t="s">
        <v>1</v>
      </c>
      <c r="AK20" s="12" t="s">
        <v>51</v>
      </c>
    </row>
    <row r="21" spans="1:37" x14ac:dyDescent="0.35">
      <c r="A21" s="9" t="s">
        <v>41</v>
      </c>
      <c r="B21" s="3">
        <v>2200.9819351208876</v>
      </c>
      <c r="C21" s="3">
        <v>1893.7441665961128</v>
      </c>
      <c r="D21" s="3">
        <v>2128.3737029138638</v>
      </c>
      <c r="E21" s="3">
        <v>2303.7485562042316</v>
      </c>
      <c r="F21" s="3">
        <v>2320.6630970675124</v>
      </c>
      <c r="G21" s="3">
        <v>2397.3932025954423</v>
      </c>
      <c r="H21" s="3">
        <v>2542.6444814875777</v>
      </c>
      <c r="I21" s="3">
        <v>2501.1020616153751</v>
      </c>
      <c r="J21" s="3">
        <v>2417.815928942588</v>
      </c>
      <c r="K21" s="3">
        <v>2282.013258767508</v>
      </c>
      <c r="L21" s="3">
        <v>2289.5197917352543</v>
      </c>
      <c r="M21" s="3">
        <v>2221.5466466247517</v>
      </c>
      <c r="N21" s="3">
        <v>2333.4483149233029</v>
      </c>
      <c r="O21" s="3">
        <v>2263.203328275506</v>
      </c>
      <c r="P21" s="3">
        <v>2065.1169553344639</v>
      </c>
      <c r="Q21" s="3">
        <v>2032.459952734192</v>
      </c>
      <c r="R21" s="3">
        <v>2091.5200704132449</v>
      </c>
      <c r="S21" s="3">
        <v>2172.0388133819542</v>
      </c>
      <c r="T21" s="3">
        <v>2176.4594120135662</v>
      </c>
      <c r="U21" s="3">
        <v>2150.0095128175085</v>
      </c>
      <c r="V21" s="3">
        <v>2051.7442237160053</v>
      </c>
      <c r="W21" s="3">
        <v>2152.6803785489528</v>
      </c>
      <c r="X21" s="3">
        <v>2218.0895935988292</v>
      </c>
      <c r="Y21" s="3">
        <v>2348.3420509928628</v>
      </c>
      <c r="Z21" s="3">
        <v>2224.2617868604721</v>
      </c>
      <c r="AA21" s="3">
        <v>2340.1130708505866</v>
      </c>
      <c r="AB21" s="3">
        <v>2335.110227991107</v>
      </c>
      <c r="AC21" s="3">
        <v>2226.9351449097367</v>
      </c>
      <c r="AD21" s="3">
        <v>2275.868303227287</v>
      </c>
      <c r="AE21" s="3">
        <v>2192.2781613461257</v>
      </c>
      <c r="AF21" s="3">
        <v>2087.3968830372405</v>
      </c>
      <c r="AG21" s="3">
        <v>2082.4767880301906</v>
      </c>
      <c r="AH21" s="3">
        <v>2041.3614735923716</v>
      </c>
      <c r="AI21" s="3">
        <v>2047.5937636396591</v>
      </c>
      <c r="AJ21" s="3">
        <v>2096.9237224421681</v>
      </c>
      <c r="AK21" s="5">
        <v>2097.6298535957858</v>
      </c>
    </row>
    <row r="22" spans="1:37" x14ac:dyDescent="0.35">
      <c r="A22" s="9" t="s">
        <v>55</v>
      </c>
      <c r="B22" s="3">
        <v>13098.103853503371</v>
      </c>
      <c r="C22" s="3">
        <v>12768.575165275559</v>
      </c>
      <c r="D22" s="3">
        <v>12904.537875844857</v>
      </c>
      <c r="E22" s="3">
        <v>12734.747568658689</v>
      </c>
      <c r="F22" s="3">
        <v>13160.602201025045</v>
      </c>
      <c r="G22" s="3">
        <v>13751.159910518842</v>
      </c>
      <c r="H22" s="3">
        <v>14172.453324177455</v>
      </c>
      <c r="I22" s="3">
        <v>14405.575571333153</v>
      </c>
      <c r="J22" s="3">
        <v>14527.473525120527</v>
      </c>
      <c r="K22" s="3">
        <v>14539.648861503218</v>
      </c>
      <c r="L22" s="3">
        <v>14825.163472565811</v>
      </c>
      <c r="M22" s="3">
        <v>14919.840744151066</v>
      </c>
      <c r="N22" s="3">
        <v>15149.864886694239</v>
      </c>
      <c r="O22" s="3">
        <v>15391.133584263538</v>
      </c>
      <c r="P22" s="3">
        <v>14701.29401109255</v>
      </c>
      <c r="Q22" s="3">
        <v>14798.918181119718</v>
      </c>
      <c r="R22" s="3">
        <v>14663.007643005596</v>
      </c>
      <c r="S22" s="3">
        <v>14804.532287856113</v>
      </c>
      <c r="T22" s="3">
        <v>15991.742609089442</v>
      </c>
      <c r="U22" s="3">
        <v>14273.569604362983</v>
      </c>
      <c r="V22" s="3">
        <v>15223.176470722619</v>
      </c>
      <c r="W22" s="3">
        <v>15308.059583037008</v>
      </c>
      <c r="X22" s="3">
        <v>15991.830354210346</v>
      </c>
      <c r="Y22" s="3">
        <v>16394.779301261293</v>
      </c>
      <c r="Z22" s="3">
        <v>17126.624316106718</v>
      </c>
      <c r="AA22" s="3">
        <v>17392.910197170695</v>
      </c>
      <c r="AB22" s="3">
        <v>16833.821403871541</v>
      </c>
      <c r="AC22" s="3">
        <v>17158.69008840367</v>
      </c>
      <c r="AD22" s="3">
        <v>16465.267324218006</v>
      </c>
      <c r="AE22" s="3">
        <v>17352.834327171728</v>
      </c>
      <c r="AF22" s="3">
        <v>16288.681784832099</v>
      </c>
      <c r="AG22" s="3">
        <v>18091.484939125843</v>
      </c>
      <c r="AH22" s="3">
        <v>17771.241587424298</v>
      </c>
      <c r="AI22" s="3">
        <v>17786.424323150903</v>
      </c>
      <c r="AJ22" s="3">
        <v>18164.097575983877</v>
      </c>
      <c r="AK22" s="5">
        <v>17187.240728810455</v>
      </c>
    </row>
    <row r="23" spans="1:37" x14ac:dyDescent="0.35">
      <c r="A23" s="9" t="s">
        <v>46</v>
      </c>
      <c r="B23" s="3">
        <v>683.93561410897132</v>
      </c>
      <c r="C23" s="3">
        <v>548.50864389752019</v>
      </c>
      <c r="D23" s="3">
        <v>665.51873179432778</v>
      </c>
      <c r="E23" s="3">
        <v>571.27661509668212</v>
      </c>
      <c r="F23" s="3">
        <v>1063.5086025299743</v>
      </c>
      <c r="G23" s="3">
        <v>1322.9550326546473</v>
      </c>
      <c r="H23" s="3">
        <v>1052.1797959660687</v>
      </c>
      <c r="I23" s="3">
        <v>1410.0863604255196</v>
      </c>
      <c r="J23" s="3">
        <v>1238.7429945116801</v>
      </c>
      <c r="K23" s="3">
        <v>1409.5819176136742</v>
      </c>
      <c r="L23" s="3">
        <v>1278.2283697260984</v>
      </c>
      <c r="M23" s="3">
        <v>1157.7418990807923</v>
      </c>
      <c r="N23" s="3">
        <v>1042.7256376420582</v>
      </c>
      <c r="O23" s="3">
        <v>979.76308974129267</v>
      </c>
      <c r="P23" s="3">
        <v>1088.8949531817739</v>
      </c>
      <c r="Q23" s="3">
        <v>1137.7205456607046</v>
      </c>
      <c r="R23" s="3">
        <v>1202.9899901650758</v>
      </c>
      <c r="S23" s="3">
        <v>1158.6571617044845</v>
      </c>
      <c r="T23" s="3">
        <v>1304.2484324104207</v>
      </c>
      <c r="U23" s="3">
        <v>1292.2851365108675</v>
      </c>
      <c r="V23" s="3">
        <v>1659.6597651206455</v>
      </c>
      <c r="W23" s="3">
        <v>1688.2556308643886</v>
      </c>
      <c r="X23" s="3">
        <v>1920.6121871119853</v>
      </c>
      <c r="Y23" s="3">
        <v>2019.8246366156557</v>
      </c>
      <c r="Z23" s="3">
        <v>1903.5008395629834</v>
      </c>
      <c r="AA23" s="3">
        <v>2103.1455899788489</v>
      </c>
      <c r="AB23" s="3">
        <v>2042.7207497893787</v>
      </c>
      <c r="AC23" s="3">
        <v>2419.6149189919538</v>
      </c>
      <c r="AD23" s="3">
        <v>2118.3379487642655</v>
      </c>
      <c r="AE23" s="3">
        <v>2109.4649161099278</v>
      </c>
      <c r="AF23" s="3">
        <v>2338.4059574288499</v>
      </c>
      <c r="AG23" s="3">
        <v>2212.7247745196582</v>
      </c>
      <c r="AH23" s="3">
        <v>2379.5795551626875</v>
      </c>
      <c r="AI23" s="3">
        <v>2329.848043927544</v>
      </c>
      <c r="AJ23" s="3">
        <v>2156.7499211927993</v>
      </c>
      <c r="AK23" s="5">
        <v>2419.7158739575175</v>
      </c>
    </row>
    <row r="24" spans="1:37" x14ac:dyDescent="0.35">
      <c r="A24" s="9" t="s">
        <v>43</v>
      </c>
      <c r="B24" s="3">
        <v>10511.250394197459</v>
      </c>
      <c r="C24" s="3">
        <v>10778.809570252497</v>
      </c>
      <c r="D24" s="3">
        <v>10581.99974578923</v>
      </c>
      <c r="E24" s="3">
        <v>10689.818537579982</v>
      </c>
      <c r="F24" s="3">
        <v>10701.852481414071</v>
      </c>
      <c r="G24" s="3">
        <v>11016.816096552515</v>
      </c>
      <c r="H24" s="3">
        <v>11287.467908256416</v>
      </c>
      <c r="I24" s="3">
        <v>11202.088447274589</v>
      </c>
      <c r="J24" s="3">
        <v>11530.159574821937</v>
      </c>
      <c r="K24" s="3">
        <v>11457.852220026632</v>
      </c>
      <c r="L24" s="3">
        <v>11467.469239374414</v>
      </c>
      <c r="M24" s="3">
        <v>11061.953660612899</v>
      </c>
      <c r="N24" s="3">
        <v>11063.630348169176</v>
      </c>
      <c r="O24" s="3">
        <v>13242.415160251327</v>
      </c>
      <c r="P24" s="3">
        <v>11409.350384208723</v>
      </c>
      <c r="Q24" s="3">
        <v>11107.025124469959</v>
      </c>
      <c r="R24" s="3">
        <v>10638.111027521858</v>
      </c>
      <c r="S24" s="3">
        <v>10436.329845096012</v>
      </c>
      <c r="T24" s="3">
        <v>10434.777257122656</v>
      </c>
      <c r="U24" s="3">
        <v>10250.079569641926</v>
      </c>
      <c r="V24" s="3">
        <v>10377.204428420311</v>
      </c>
      <c r="W24" s="3">
        <v>10326.527110106217</v>
      </c>
      <c r="X24" s="3">
        <v>10753.66919845468</v>
      </c>
      <c r="Y24" s="3">
        <v>10991.981722412809</v>
      </c>
      <c r="Z24" s="3">
        <v>11146.610096558556</v>
      </c>
      <c r="AA24" s="3">
        <v>11406.485190382704</v>
      </c>
      <c r="AB24" s="3">
        <v>11065.200943253809</v>
      </c>
      <c r="AC24" s="3">
        <v>10870.24373892903</v>
      </c>
      <c r="AD24" s="3">
        <v>10655.150688982678</v>
      </c>
      <c r="AE24" s="3">
        <v>10536.383290395097</v>
      </c>
      <c r="AF24" s="3">
        <v>10598.87354892445</v>
      </c>
      <c r="AG24" s="3">
        <v>11342.970659889839</v>
      </c>
      <c r="AH24" s="3">
        <v>11117.145059647881</v>
      </c>
      <c r="AI24" s="3">
        <v>11175.980494727695</v>
      </c>
      <c r="AJ24" s="3">
        <v>11268.002611165741</v>
      </c>
      <c r="AK24" s="5">
        <v>11189.848741388338</v>
      </c>
    </row>
    <row r="25" spans="1:37" x14ac:dyDescent="0.35">
      <c r="A25" s="9" t="s">
        <v>44</v>
      </c>
      <c r="B25" s="3">
        <v>15215.927650249148</v>
      </c>
      <c r="C25" s="3">
        <v>14915.149495609881</v>
      </c>
      <c r="D25" s="3">
        <v>14708.34518099058</v>
      </c>
      <c r="E25" s="3">
        <v>14574.77475149477</v>
      </c>
      <c r="F25" s="3">
        <v>15295.791060957901</v>
      </c>
      <c r="G25" s="3">
        <v>16489.340644716645</v>
      </c>
      <c r="H25" s="3">
        <v>16483.45161260579</v>
      </c>
      <c r="I25" s="3">
        <v>16304.59737528297</v>
      </c>
      <c r="J25" s="3">
        <v>16238.224342866208</v>
      </c>
      <c r="K25" s="3">
        <v>16527.096094473873</v>
      </c>
      <c r="L25" s="3">
        <v>16379.960863453151</v>
      </c>
      <c r="M25" s="3">
        <v>16403.026260126651</v>
      </c>
      <c r="N25" s="3">
        <v>16752.837066334741</v>
      </c>
      <c r="O25" s="3">
        <v>16565.931173233323</v>
      </c>
      <c r="P25" s="3">
        <v>16723.283762810828</v>
      </c>
      <c r="Q25" s="3">
        <v>16643.943943019647</v>
      </c>
      <c r="R25" s="3">
        <v>16287.971333648125</v>
      </c>
      <c r="S25" s="3">
        <v>16251.20750259184</v>
      </c>
      <c r="T25" s="3">
        <v>16363.336108336638</v>
      </c>
      <c r="U25" s="3">
        <v>16456.320145619724</v>
      </c>
      <c r="V25" s="3">
        <v>16542.653246101752</v>
      </c>
      <c r="W25" s="3">
        <v>16557.517993863719</v>
      </c>
      <c r="X25" s="3">
        <v>16948.163558893397</v>
      </c>
      <c r="Y25" s="3">
        <v>16684.254489819996</v>
      </c>
      <c r="Z25" s="3">
        <v>18005.261323330236</v>
      </c>
      <c r="AA25" s="3">
        <v>18025.282691953569</v>
      </c>
      <c r="AB25" s="3">
        <v>18053.143343090185</v>
      </c>
      <c r="AC25" s="3">
        <v>18452.43431251364</v>
      </c>
      <c r="AD25" s="3">
        <v>18657.735658259466</v>
      </c>
      <c r="AE25" s="3">
        <v>18817.401543231557</v>
      </c>
      <c r="AF25" s="3">
        <v>19044.644174758785</v>
      </c>
      <c r="AG25" s="3">
        <v>19359.92754657867</v>
      </c>
      <c r="AH25" s="3">
        <v>19536.772056969407</v>
      </c>
      <c r="AI25" s="3">
        <v>20093.610379816721</v>
      </c>
      <c r="AJ25" s="3">
        <v>20324.283285792411</v>
      </c>
      <c r="AK25" s="5">
        <v>20380.445787205921</v>
      </c>
    </row>
    <row r="26" spans="1:37" x14ac:dyDescent="0.35">
      <c r="A26" s="9" t="s">
        <v>45</v>
      </c>
      <c r="B26" s="3">
        <v>1082.9335649861234</v>
      </c>
      <c r="C26" s="3">
        <v>1119.8031682715009</v>
      </c>
      <c r="D26" s="3">
        <v>1152.4950997185756</v>
      </c>
      <c r="E26" s="3">
        <v>1157.4447018771452</v>
      </c>
      <c r="F26" s="3">
        <v>1112.3542627606093</v>
      </c>
      <c r="G26" s="3">
        <v>1539.7166618259746</v>
      </c>
      <c r="H26" s="3">
        <v>1417.0644413851512</v>
      </c>
      <c r="I26" s="3">
        <v>1484.533423419025</v>
      </c>
      <c r="J26" s="3">
        <v>1555.6329150703962</v>
      </c>
      <c r="K26" s="3">
        <v>1621.0488548403264</v>
      </c>
      <c r="L26" s="3">
        <v>1654.8270281623857</v>
      </c>
      <c r="M26" s="3">
        <v>2062.3966603130448</v>
      </c>
      <c r="N26" s="3">
        <v>1679.8489665057821</v>
      </c>
      <c r="O26" s="3">
        <v>1653.3534858427918</v>
      </c>
      <c r="P26" s="3">
        <v>1760.3283648570055</v>
      </c>
      <c r="Q26" s="3">
        <v>1781.7693528844836</v>
      </c>
      <c r="R26" s="3">
        <v>1867.8876696111286</v>
      </c>
      <c r="S26" s="3">
        <v>1938.5159415373898</v>
      </c>
      <c r="T26" s="3">
        <v>1930.4851985768551</v>
      </c>
      <c r="U26" s="3">
        <v>1975.964111211212</v>
      </c>
      <c r="V26" s="3">
        <v>1995.3071166728371</v>
      </c>
      <c r="W26" s="3">
        <v>2032.1492261867941</v>
      </c>
      <c r="X26" s="3">
        <v>2050.2279598213531</v>
      </c>
      <c r="Y26" s="3">
        <v>2219.395079594764</v>
      </c>
      <c r="Z26" s="3">
        <v>1977.2920266483936</v>
      </c>
      <c r="AA26" s="3">
        <v>2003.4007006685952</v>
      </c>
      <c r="AB26" s="3">
        <v>2196.2082228468539</v>
      </c>
      <c r="AC26" s="3">
        <v>2156.2588749728829</v>
      </c>
      <c r="AD26" s="3">
        <v>2249.7521274054102</v>
      </c>
      <c r="AE26" s="3">
        <v>2416.1569405570522</v>
      </c>
      <c r="AF26" s="3">
        <v>2484.9890296584981</v>
      </c>
      <c r="AG26" s="3">
        <v>2510.7831686304826</v>
      </c>
      <c r="AH26" s="3">
        <v>2529.4740903797519</v>
      </c>
      <c r="AI26" s="3">
        <v>2528.3008648232817</v>
      </c>
      <c r="AJ26" s="3">
        <v>2577.3162400856122</v>
      </c>
      <c r="AK26" s="5">
        <v>2641.0615773738496</v>
      </c>
    </row>
    <row r="29" spans="1:37" x14ac:dyDescent="0.35">
      <c r="M29" s="10" t="s">
        <v>52</v>
      </c>
      <c r="N29" s="4" t="s">
        <v>40</v>
      </c>
      <c r="O29" s="4" t="s">
        <v>53</v>
      </c>
      <c r="P29" s="4" t="s">
        <v>54</v>
      </c>
    </row>
    <row r="30" spans="1:37" x14ac:dyDescent="0.35">
      <c r="L30" s="9" t="s">
        <v>41</v>
      </c>
      <c r="M30" s="5">
        <f t="shared" ref="M30:M35" si="0">(AK21-AG21)</f>
        <v>15.15306556559517</v>
      </c>
      <c r="N30" s="6">
        <f t="shared" ref="N30:N35" si="1">(M30/(AG21/100))</f>
        <v>0.72764631292377646</v>
      </c>
      <c r="O30" s="5">
        <f>SUM(AH21:AK21)</f>
        <v>8283.5088132699857</v>
      </c>
      <c r="P30" s="5">
        <f>SUM(AD21:AG21)</f>
        <v>8638.0201356408434</v>
      </c>
    </row>
    <row r="31" spans="1:37" x14ac:dyDescent="0.35">
      <c r="L31" s="9" t="s">
        <v>42</v>
      </c>
      <c r="M31" s="5">
        <f t="shared" si="0"/>
        <v>-904.24421031538805</v>
      </c>
      <c r="N31" s="6">
        <f t="shared" si="1"/>
        <v>-4.9981757349271518</v>
      </c>
      <c r="O31" s="5">
        <f t="shared" ref="O31:O35" si="2">SUM(AH22:AK22)</f>
        <v>70909.004215369539</v>
      </c>
      <c r="P31" s="5">
        <f t="shared" ref="P31:P35" si="3">SUM(AD22:AG22)</f>
        <v>68198.268375347674</v>
      </c>
    </row>
    <row r="32" spans="1:37" x14ac:dyDescent="0.35">
      <c r="L32" s="9" t="s">
        <v>46</v>
      </c>
      <c r="M32" s="5">
        <f t="shared" si="0"/>
        <v>206.99109943785925</v>
      </c>
      <c r="N32" s="6">
        <f t="shared" si="1"/>
        <v>9.354579558264005</v>
      </c>
      <c r="O32" s="5">
        <f t="shared" si="2"/>
        <v>9285.8933942405474</v>
      </c>
      <c r="P32" s="5">
        <f t="shared" si="3"/>
        <v>8778.9335968227006</v>
      </c>
    </row>
    <row r="33" spans="12:16" x14ac:dyDescent="0.35">
      <c r="L33" s="9" t="s">
        <v>43</v>
      </c>
      <c r="M33" s="5">
        <f t="shared" si="0"/>
        <v>-153.12191850150157</v>
      </c>
      <c r="N33" s="6">
        <f t="shared" si="1"/>
        <v>-1.3499278371843082</v>
      </c>
      <c r="O33" s="5">
        <f t="shared" si="2"/>
        <v>44750.97690692966</v>
      </c>
      <c r="P33" s="5">
        <f t="shared" si="3"/>
        <v>43133.378188192066</v>
      </c>
    </row>
    <row r="34" spans="12:16" x14ac:dyDescent="0.35">
      <c r="L34" s="9" t="s">
        <v>44</v>
      </c>
      <c r="M34" s="5">
        <f t="shared" si="0"/>
        <v>1020.5182406272506</v>
      </c>
      <c r="N34" s="6">
        <f t="shared" si="1"/>
        <v>5.2712916314999267</v>
      </c>
      <c r="O34" s="5">
        <f t="shared" si="2"/>
        <v>80335.111509784445</v>
      </c>
      <c r="P34" s="5">
        <f t="shared" si="3"/>
        <v>75879.708922828489</v>
      </c>
    </row>
    <row r="35" spans="12:16" x14ac:dyDescent="0.35">
      <c r="L35" s="9" t="s">
        <v>45</v>
      </c>
      <c r="M35" s="5">
        <f t="shared" si="0"/>
        <v>130.27840874336698</v>
      </c>
      <c r="N35" s="6">
        <f t="shared" si="1"/>
        <v>5.1887558579750994</v>
      </c>
      <c r="O35" s="5">
        <f t="shared" si="2"/>
        <v>10276.152772662495</v>
      </c>
      <c r="P35" s="5">
        <f t="shared" si="3"/>
        <v>9661.6812662514421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6"/>
  <sheetViews>
    <sheetView workbookViewId="0">
      <selection activeCell="K6" sqref="K6"/>
    </sheetView>
  </sheetViews>
  <sheetFormatPr defaultRowHeight="14.25" x14ac:dyDescent="0.45"/>
  <cols>
    <col min="1" max="1" width="42" customWidth="1"/>
    <col min="37" max="37" width="7.265625" customWidth="1"/>
  </cols>
  <sheetData>
    <row r="1" spans="1:107" s="4" customFormat="1" ht="11.65" x14ac:dyDescent="0.35">
      <c r="A1" s="11"/>
      <c r="B1" s="1" t="s">
        <v>35</v>
      </c>
      <c r="C1" s="1" t="s">
        <v>34</v>
      </c>
      <c r="D1" s="1" t="s">
        <v>33</v>
      </c>
      <c r="E1" s="1" t="s">
        <v>32</v>
      </c>
      <c r="F1" s="1" t="s">
        <v>31</v>
      </c>
      <c r="G1" s="1" t="s">
        <v>30</v>
      </c>
      <c r="H1" s="1" t="s">
        <v>29</v>
      </c>
      <c r="I1" s="1" t="s">
        <v>28</v>
      </c>
      <c r="J1" s="1" t="s">
        <v>27</v>
      </c>
      <c r="K1" s="1" t="s">
        <v>26</v>
      </c>
      <c r="L1" s="1" t="s">
        <v>25</v>
      </c>
      <c r="M1" s="1" t="s">
        <v>24</v>
      </c>
      <c r="N1" s="1" t="s">
        <v>23</v>
      </c>
      <c r="O1" s="1" t="s">
        <v>22</v>
      </c>
      <c r="P1" s="1" t="s">
        <v>21</v>
      </c>
      <c r="Q1" s="1" t="s">
        <v>20</v>
      </c>
      <c r="R1" s="1" t="s">
        <v>19</v>
      </c>
      <c r="S1" s="1" t="s">
        <v>18</v>
      </c>
      <c r="T1" s="1" t="s">
        <v>17</v>
      </c>
      <c r="U1" s="1" t="s">
        <v>16</v>
      </c>
      <c r="V1" s="1" t="s">
        <v>15</v>
      </c>
      <c r="W1" s="1" t="s">
        <v>14</v>
      </c>
      <c r="X1" s="1" t="s">
        <v>13</v>
      </c>
      <c r="Y1" s="1" t="s">
        <v>12</v>
      </c>
      <c r="Z1" s="1" t="s">
        <v>11</v>
      </c>
      <c r="AA1" s="1" t="s">
        <v>10</v>
      </c>
      <c r="AB1" s="1" t="s">
        <v>9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4</v>
      </c>
      <c r="AH1" s="1" t="s">
        <v>3</v>
      </c>
      <c r="AI1" s="1" t="s">
        <v>2</v>
      </c>
      <c r="AJ1" s="1" t="s">
        <v>1</v>
      </c>
      <c r="AK1" s="12" t="s">
        <v>51</v>
      </c>
    </row>
    <row r="2" spans="1:107" x14ac:dyDescent="0.45">
      <c r="A2" s="11" t="s">
        <v>49</v>
      </c>
      <c r="B2" s="7">
        <v>8163.1181153259204</v>
      </c>
      <c r="C2" s="7">
        <v>7797.82140747207</v>
      </c>
      <c r="D2" s="7">
        <v>7703.9391003126693</v>
      </c>
      <c r="E2" s="7">
        <v>9720.0628983402294</v>
      </c>
      <c r="F2" s="7">
        <v>9387.9673959337888</v>
      </c>
      <c r="G2" s="7">
        <v>11379.181788502012</v>
      </c>
      <c r="H2" s="7">
        <v>10198.692296536685</v>
      </c>
      <c r="I2" s="7">
        <v>12419.093739704807</v>
      </c>
      <c r="J2" s="7">
        <v>10915.804534080875</v>
      </c>
      <c r="K2" s="7">
        <v>11176.736636123762</v>
      </c>
      <c r="L2" s="7">
        <v>10193.963671469368</v>
      </c>
      <c r="M2" s="7">
        <v>13032.828287724649</v>
      </c>
      <c r="N2" s="7">
        <v>10527.209555585678</v>
      </c>
      <c r="O2" s="7">
        <v>11132.281626556633</v>
      </c>
      <c r="P2" s="7">
        <v>9993.4775768999389</v>
      </c>
      <c r="Q2" s="7">
        <v>11938.306042528789</v>
      </c>
      <c r="R2" s="7">
        <v>10622.393018322675</v>
      </c>
      <c r="S2" s="7">
        <v>10550.755913605515</v>
      </c>
      <c r="T2" s="7">
        <v>11504.856514674761</v>
      </c>
      <c r="U2" s="7">
        <v>12393.650356411956</v>
      </c>
      <c r="V2" s="7">
        <v>11596.961756183777</v>
      </c>
      <c r="W2" s="7">
        <v>11198.029763137107</v>
      </c>
      <c r="X2" s="7">
        <v>12870.468633553006</v>
      </c>
      <c r="Y2" s="7">
        <v>16753.508572187486</v>
      </c>
      <c r="Z2" s="7">
        <v>15226.537785574219</v>
      </c>
      <c r="AA2" s="7">
        <v>15492.725146274326</v>
      </c>
      <c r="AB2" s="7">
        <v>14190.683647704591</v>
      </c>
      <c r="AC2" s="7">
        <v>17904.261389506879</v>
      </c>
      <c r="AD2" s="7">
        <v>14567.191520176149</v>
      </c>
      <c r="AE2" s="7">
        <v>14775.637710258246</v>
      </c>
      <c r="AF2" s="7">
        <v>14425.552998480651</v>
      </c>
      <c r="AG2" s="7">
        <v>19188.262463605202</v>
      </c>
      <c r="AH2" s="7">
        <v>16097.879390645459</v>
      </c>
      <c r="AI2" s="7">
        <v>15908.906956917233</v>
      </c>
      <c r="AJ2" s="7">
        <v>15879.260231587115</v>
      </c>
      <c r="AK2" s="7">
        <v>19165.650048811029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</row>
    <row r="3" spans="1:107" x14ac:dyDescent="0.45">
      <c r="A3" s="11" t="s">
        <v>50</v>
      </c>
      <c r="B3" s="8">
        <v>19.006952195912373</v>
      </c>
      <c r="C3" s="8">
        <v>18.709134559337997</v>
      </c>
      <c r="D3" s="8">
        <v>18.315606976319636</v>
      </c>
      <c r="E3" s="8">
        <v>23.008554289832535</v>
      </c>
      <c r="F3" s="8">
        <v>21.412550273318562</v>
      </c>
      <c r="G3" s="8">
        <v>24.663742366185399</v>
      </c>
      <c r="H3" s="8">
        <v>21.752319934440219</v>
      </c>
      <c r="I3" s="8">
        <v>26.148591119930931</v>
      </c>
      <c r="J3" s="8">
        <v>22.870086587624677</v>
      </c>
      <c r="K3" s="8">
        <v>23.561461607013729</v>
      </c>
      <c r="L3" s="8">
        <v>21.302373619153187</v>
      </c>
      <c r="M3" s="8">
        <v>27.13064174394092</v>
      </c>
      <c r="N3" s="8">
        <v>21.845857619239528</v>
      </c>
      <c r="O3" s="8">
        <v>22.379928634690675</v>
      </c>
      <c r="P3" s="8">
        <v>20.975458621504572</v>
      </c>
      <c r="Q3" s="8">
        <v>24.990316411423827</v>
      </c>
      <c r="R3" s="8">
        <v>22.747724063713164</v>
      </c>
      <c r="S3" s="8">
        <v>22.635228402559548</v>
      </c>
      <c r="T3" s="8">
        <v>23.91230798376867</v>
      </c>
      <c r="U3" s="8">
        <v>26.578735971993833</v>
      </c>
      <c r="V3" s="8">
        <v>24.200336227200548</v>
      </c>
      <c r="W3" s="8">
        <v>23.427935610529484</v>
      </c>
      <c r="X3" s="8">
        <v>25.788757104646972</v>
      </c>
      <c r="Y3" s="8">
        <v>32.994837550306976</v>
      </c>
      <c r="Z3" s="8">
        <v>29.073354528878049</v>
      </c>
      <c r="AA3" s="8">
        <v>29.216295685272378</v>
      </c>
      <c r="AB3" s="8">
        <v>26.958833168051868</v>
      </c>
      <c r="AC3" s="8">
        <v>33.525550708209188</v>
      </c>
      <c r="AD3" s="8">
        <v>27.949937802224106</v>
      </c>
      <c r="AE3" s="8">
        <v>27.629787521071542</v>
      </c>
      <c r="AF3" s="8">
        <v>27.208156786605009</v>
      </c>
      <c r="AG3" s="8">
        <v>34.468189584595365</v>
      </c>
      <c r="AH3" s="8">
        <v>29.125542442961269</v>
      </c>
      <c r="AI3" s="8">
        <v>28.508644932034297</v>
      </c>
      <c r="AJ3" s="8">
        <v>27.941792373188203</v>
      </c>
      <c r="AK3" s="8">
        <v>34.294105567762422</v>
      </c>
    </row>
    <row r="4" spans="1:107" x14ac:dyDescent="0.45">
      <c r="A4" s="11"/>
    </row>
    <row r="5" spans="1:107" x14ac:dyDescent="0.45">
      <c r="A5" s="11"/>
    </row>
    <row r="6" spans="1:107" x14ac:dyDescent="0.45">
      <c r="A6" s="11"/>
      <c r="K6" s="10" t="s">
        <v>52</v>
      </c>
      <c r="L6" s="4" t="s">
        <v>40</v>
      </c>
    </row>
    <row r="7" spans="1:107" x14ac:dyDescent="0.45">
      <c r="A7" s="11"/>
      <c r="K7" s="7">
        <f>(AK2-AG2)</f>
        <v>-22.612414794173674</v>
      </c>
      <c r="L7" s="8">
        <f>(K7/(AG2/100))</f>
        <v>-0.11784503592789153</v>
      </c>
    </row>
    <row r="8" spans="1:107" x14ac:dyDescent="0.45">
      <c r="A8" s="11"/>
    </row>
    <row r="9" spans="1:107" x14ac:dyDescent="0.45">
      <c r="A9" s="11"/>
    </row>
    <row r="10" spans="1:107" x14ac:dyDescent="0.45">
      <c r="A10" s="11"/>
    </row>
    <row r="11" spans="1:107" x14ac:dyDescent="0.45">
      <c r="A11" s="11"/>
    </row>
    <row r="12" spans="1:107" x14ac:dyDescent="0.45">
      <c r="A12" s="11"/>
    </row>
    <row r="13" spans="1:107" x14ac:dyDescent="0.45">
      <c r="A13" s="11"/>
    </row>
    <row r="14" spans="1:107" x14ac:dyDescent="0.45">
      <c r="A14" s="11"/>
    </row>
    <row r="15" spans="1:107" x14ac:dyDescent="0.45">
      <c r="A15" s="11"/>
    </row>
    <row r="16" spans="1:107" x14ac:dyDescent="0.45">
      <c r="A16" s="11"/>
    </row>
    <row r="17" spans="1:37" x14ac:dyDescent="0.45">
      <c r="A17" s="11"/>
    </row>
    <row r="18" spans="1:37" x14ac:dyDescent="0.45">
      <c r="A18" s="11"/>
    </row>
    <row r="19" spans="1:37" x14ac:dyDescent="0.45">
      <c r="A19" s="11"/>
    </row>
    <row r="20" spans="1:37" x14ac:dyDescent="0.45">
      <c r="A20" s="11"/>
    </row>
    <row r="21" spans="1:37" s="4" customFormat="1" ht="11.65" x14ac:dyDescent="0.35">
      <c r="A21" s="11"/>
      <c r="B21" s="1" t="s">
        <v>35</v>
      </c>
      <c r="C21" s="1" t="s">
        <v>34</v>
      </c>
      <c r="D21" s="1" t="s">
        <v>33</v>
      </c>
      <c r="E21" s="1" t="s">
        <v>32</v>
      </c>
      <c r="F21" s="1" t="s">
        <v>31</v>
      </c>
      <c r="G21" s="1" t="s">
        <v>30</v>
      </c>
      <c r="H21" s="1" t="s">
        <v>29</v>
      </c>
      <c r="I21" s="1" t="s">
        <v>28</v>
      </c>
      <c r="J21" s="1" t="s">
        <v>27</v>
      </c>
      <c r="K21" s="1" t="s">
        <v>26</v>
      </c>
      <c r="L21" s="1" t="s">
        <v>25</v>
      </c>
      <c r="M21" s="1" t="s">
        <v>24</v>
      </c>
      <c r="N21" s="1" t="s">
        <v>23</v>
      </c>
      <c r="O21" s="1" t="s">
        <v>22</v>
      </c>
      <c r="P21" s="1" t="s">
        <v>21</v>
      </c>
      <c r="Q21" s="1" t="s">
        <v>20</v>
      </c>
      <c r="R21" s="1" t="s">
        <v>19</v>
      </c>
      <c r="S21" s="1" t="s">
        <v>18</v>
      </c>
      <c r="T21" s="1" t="s">
        <v>17</v>
      </c>
      <c r="U21" s="1" t="s">
        <v>16</v>
      </c>
      <c r="V21" s="1" t="s">
        <v>15</v>
      </c>
      <c r="W21" s="1" t="s">
        <v>14</v>
      </c>
      <c r="X21" s="1" t="s">
        <v>13</v>
      </c>
      <c r="Y21" s="1" t="s">
        <v>12</v>
      </c>
      <c r="Z21" s="1" t="s">
        <v>11</v>
      </c>
      <c r="AA21" s="1" t="s">
        <v>10</v>
      </c>
      <c r="AB21" s="1" t="s">
        <v>9</v>
      </c>
      <c r="AC21" s="1" t="s">
        <v>8</v>
      </c>
      <c r="AD21" s="1" t="s">
        <v>7</v>
      </c>
      <c r="AE21" s="1" t="s">
        <v>6</v>
      </c>
      <c r="AF21" s="1" t="s">
        <v>5</v>
      </c>
      <c r="AG21" s="1" t="s">
        <v>4</v>
      </c>
      <c r="AH21" s="1" t="s">
        <v>3</v>
      </c>
      <c r="AI21" s="1" t="s">
        <v>2</v>
      </c>
      <c r="AJ21" s="1" t="s">
        <v>1</v>
      </c>
      <c r="AK21" s="12" t="s">
        <v>51</v>
      </c>
    </row>
    <row r="22" spans="1:37" x14ac:dyDescent="0.45">
      <c r="A22" s="9" t="s">
        <v>41</v>
      </c>
      <c r="B22" s="7">
        <v>1268.1545094016785</v>
      </c>
      <c r="C22" s="7">
        <v>1020.5334134499982</v>
      </c>
      <c r="D22" s="7">
        <v>1185.5539615590101</v>
      </c>
      <c r="E22" s="7">
        <v>1606.7631422415029</v>
      </c>
      <c r="F22" s="7">
        <v>1469.1407632428823</v>
      </c>
      <c r="G22" s="7">
        <v>1484.9751698947239</v>
      </c>
      <c r="H22" s="7">
        <v>1418.267248796775</v>
      </c>
      <c r="I22" s="7">
        <v>1709.2725119824613</v>
      </c>
      <c r="J22" s="7">
        <v>1509.7259395755891</v>
      </c>
      <c r="K22" s="7">
        <v>1443.3439170127126</v>
      </c>
      <c r="L22" s="7">
        <v>1384.1761098130842</v>
      </c>
      <c r="M22" s="7">
        <v>1609.884125506823</v>
      </c>
      <c r="N22" s="7">
        <v>1451.7962265401347</v>
      </c>
      <c r="O22" s="7">
        <v>1434.9067883244959</v>
      </c>
      <c r="P22" s="7">
        <v>1248.1775887251756</v>
      </c>
      <c r="Q22" s="7">
        <v>1458.3577947469262</v>
      </c>
      <c r="R22" s="7">
        <v>1285.3746148130547</v>
      </c>
      <c r="S22" s="7">
        <v>1353.0678475228672</v>
      </c>
      <c r="T22" s="7">
        <v>1228.4360840928084</v>
      </c>
      <c r="U22" s="7">
        <v>1569.4523454306434</v>
      </c>
      <c r="V22" s="7">
        <v>1384.5834043119753</v>
      </c>
      <c r="W22" s="7">
        <v>1555.0686227017727</v>
      </c>
      <c r="X22" s="7">
        <v>1499.5703185256202</v>
      </c>
      <c r="Y22" s="7">
        <v>1977.9283468150818</v>
      </c>
      <c r="Z22" s="7">
        <v>1594.928466221962</v>
      </c>
      <c r="AA22" s="7">
        <v>1765.5586651400381</v>
      </c>
      <c r="AB22" s="7">
        <v>1621.9309431137724</v>
      </c>
      <c r="AC22" s="7">
        <v>1836.8243383599092</v>
      </c>
      <c r="AD22" s="7">
        <v>1639.6239332130579</v>
      </c>
      <c r="AE22" s="7">
        <v>1639.5113253407144</v>
      </c>
      <c r="AF22" s="7">
        <v>1402.5592322817051</v>
      </c>
      <c r="AG22" s="7">
        <v>1674.6319035920128</v>
      </c>
      <c r="AH22" s="7">
        <v>1470.775867023377</v>
      </c>
      <c r="AI22" s="7">
        <v>1533.096663667056</v>
      </c>
      <c r="AJ22" s="7">
        <v>1442.5053520550503</v>
      </c>
      <c r="AK22" s="7">
        <v>1699.3384363895798</v>
      </c>
    </row>
    <row r="23" spans="1:37" x14ac:dyDescent="0.45">
      <c r="A23" s="9" t="s">
        <v>55</v>
      </c>
      <c r="B23" s="7">
        <v>3103.880451603799</v>
      </c>
      <c r="C23" s="7">
        <v>2988.3031645191923</v>
      </c>
      <c r="D23" s="7">
        <v>3111.420232481747</v>
      </c>
      <c r="E23" s="7">
        <v>3741.7156041871713</v>
      </c>
      <c r="F23" s="7">
        <v>3549.8951383878093</v>
      </c>
      <c r="G23" s="7">
        <v>4005.293637870056</v>
      </c>
      <c r="H23" s="7">
        <v>4222.5371326570048</v>
      </c>
      <c r="I23" s="7">
        <v>4696.1340269154916</v>
      </c>
      <c r="J23" s="7">
        <v>4518.2246302283957</v>
      </c>
      <c r="K23" s="7">
        <v>4237.4354287358292</v>
      </c>
      <c r="L23" s="7">
        <v>4108.6299162772584</v>
      </c>
      <c r="M23" s="7">
        <v>5357.50556104928</v>
      </c>
      <c r="N23" s="7">
        <v>4232.8300777313661</v>
      </c>
      <c r="O23" s="7">
        <v>4433.3861035749915</v>
      </c>
      <c r="P23" s="7">
        <v>3788.1100362299817</v>
      </c>
      <c r="Q23" s="7">
        <v>4533.4213497707633</v>
      </c>
      <c r="R23" s="7">
        <v>4007.0706402083906</v>
      </c>
      <c r="S23" s="7">
        <v>3880.2780467758216</v>
      </c>
      <c r="T23" s="7">
        <v>5268.0737262212269</v>
      </c>
      <c r="U23" s="7">
        <v>4629.0388544352563</v>
      </c>
      <c r="V23" s="7">
        <v>4455.701575851348</v>
      </c>
      <c r="W23" s="7">
        <v>4222.8793394210688</v>
      </c>
      <c r="X23" s="7">
        <v>5750.5762315154925</v>
      </c>
      <c r="Y23" s="7">
        <v>7693.6118677846025</v>
      </c>
      <c r="Z23" s="7">
        <v>6771.4606319255236</v>
      </c>
      <c r="AA23" s="7">
        <v>6894.5563384547559</v>
      </c>
      <c r="AB23" s="7">
        <v>6267.0096906187628</v>
      </c>
      <c r="AC23" s="7">
        <v>7874.8549244766673</v>
      </c>
      <c r="AD23" s="7">
        <v>6399.7303892306845</v>
      </c>
      <c r="AE23" s="7">
        <v>6280.5266767696867</v>
      </c>
      <c r="AF23" s="7">
        <v>6246.1451351029282</v>
      </c>
      <c r="AG23" s="7">
        <v>8841.2726586177723</v>
      </c>
      <c r="AH23" s="7">
        <v>7393.4146790397663</v>
      </c>
      <c r="AI23" s="7">
        <v>6963.5943975213577</v>
      </c>
      <c r="AJ23" s="7">
        <v>7236.0957375375583</v>
      </c>
      <c r="AK23" s="7">
        <v>8221.7265865933259</v>
      </c>
    </row>
    <row r="24" spans="1:37" x14ac:dyDescent="0.45">
      <c r="A24" s="9" t="s">
        <v>46</v>
      </c>
      <c r="B24" s="7">
        <v>250.07022482007312</v>
      </c>
      <c r="C24" s="7">
        <v>238.01746055436791</v>
      </c>
      <c r="D24" s="7">
        <v>201.75207863212444</v>
      </c>
      <c r="E24" s="7">
        <v>233.30566849493084</v>
      </c>
      <c r="F24" s="7">
        <v>602.19513233055557</v>
      </c>
      <c r="G24" s="7">
        <v>1018.1963101688964</v>
      </c>
      <c r="H24" s="7">
        <v>602.73345538448416</v>
      </c>
      <c r="I24" s="7">
        <v>1029.9180862888429</v>
      </c>
      <c r="J24" s="7">
        <v>698.18262315125958</v>
      </c>
      <c r="K24" s="7">
        <v>1016.3070005066271</v>
      </c>
      <c r="L24" s="7">
        <v>775.32066945742486</v>
      </c>
      <c r="M24" s="7">
        <v>761.87913645118351</v>
      </c>
      <c r="N24" s="7">
        <v>500.9557769054511</v>
      </c>
      <c r="O24" s="7">
        <v>565.06184452627087</v>
      </c>
      <c r="P24" s="7">
        <v>566.9180987777579</v>
      </c>
      <c r="Q24" s="7">
        <v>707.63093025113653</v>
      </c>
      <c r="R24" s="7">
        <v>710.84899300208713</v>
      </c>
      <c r="S24" s="7">
        <v>698.81777479167351</v>
      </c>
      <c r="T24" s="7">
        <v>710.8649407039369</v>
      </c>
      <c r="U24" s="7">
        <v>885.15318111100237</v>
      </c>
      <c r="V24" s="7">
        <v>825.35620476530414</v>
      </c>
      <c r="W24" s="7">
        <v>820.26775717935368</v>
      </c>
      <c r="X24" s="7">
        <v>905.29502655920805</v>
      </c>
      <c r="Y24" s="7">
        <v>1152.3467498336552</v>
      </c>
      <c r="Z24" s="7">
        <v>998.32611717086547</v>
      </c>
      <c r="AA24" s="7">
        <v>1184.1006611639186</v>
      </c>
      <c r="AB24" s="7">
        <v>1020.042749500998</v>
      </c>
      <c r="AC24" s="7">
        <v>1510.223908382726</v>
      </c>
      <c r="AD24" s="7">
        <v>1108.6513378738437</v>
      </c>
      <c r="AE24" s="7">
        <v>1134.3729627044211</v>
      </c>
      <c r="AF24" s="7">
        <v>1236.6197530312511</v>
      </c>
      <c r="AG24" s="7">
        <v>1313.0035019443662</v>
      </c>
      <c r="AH24" s="7">
        <v>1334.9605941288351</v>
      </c>
      <c r="AI24" s="7">
        <v>1245.190946673682</v>
      </c>
      <c r="AJ24" s="7">
        <v>1111.4140637704045</v>
      </c>
      <c r="AK24" s="7">
        <v>1357.2869545524336</v>
      </c>
    </row>
    <row r="25" spans="1:37" x14ac:dyDescent="0.45">
      <c r="A25" s="9" t="s">
        <v>43</v>
      </c>
      <c r="B25" s="7">
        <v>493.06963951215772</v>
      </c>
      <c r="C25" s="7">
        <v>516.45322363515629</v>
      </c>
      <c r="D25" s="7">
        <v>539.37675899811586</v>
      </c>
      <c r="E25" s="7">
        <v>637.62297186893829</v>
      </c>
      <c r="F25" s="7">
        <v>598.34191227552469</v>
      </c>
      <c r="G25" s="7">
        <v>734.49965401378427</v>
      </c>
      <c r="H25" s="7">
        <v>749.50383124940731</v>
      </c>
      <c r="I25" s="7">
        <v>755.53584555808402</v>
      </c>
      <c r="J25" s="7">
        <v>617.74786168269407</v>
      </c>
      <c r="K25" s="7">
        <v>762.97365730556919</v>
      </c>
      <c r="L25" s="7">
        <v>706.17107184579436</v>
      </c>
      <c r="M25" s="7">
        <v>727.47587878043623</v>
      </c>
      <c r="N25" s="7">
        <v>626.93071695371611</v>
      </c>
      <c r="O25" s="7">
        <v>700.73870025001042</v>
      </c>
      <c r="P25" s="7">
        <v>642.41414095294408</v>
      </c>
      <c r="Q25" s="7">
        <v>797.0104390340457</v>
      </c>
      <c r="R25" s="7">
        <v>592.90235307348928</v>
      </c>
      <c r="S25" s="7">
        <v>513.72373539272814</v>
      </c>
      <c r="T25" s="7">
        <v>559.02265579844391</v>
      </c>
      <c r="U25" s="7">
        <v>809.24186407257321</v>
      </c>
      <c r="V25" s="7">
        <v>675.1010483214086</v>
      </c>
      <c r="W25" s="7">
        <v>537.80626950993269</v>
      </c>
      <c r="X25" s="7">
        <v>647.51083931095229</v>
      </c>
      <c r="Y25" s="7">
        <v>897.05794173010634</v>
      </c>
      <c r="Z25" s="7">
        <v>825.14986480998562</v>
      </c>
      <c r="AA25" s="7">
        <v>785.39513431816101</v>
      </c>
      <c r="AB25" s="7">
        <v>776.87546906187629</v>
      </c>
      <c r="AC25" s="7">
        <v>1066.5000447089626</v>
      </c>
      <c r="AD25" s="7">
        <v>649.60718928817948</v>
      </c>
      <c r="AE25" s="7">
        <v>586.65636525879268</v>
      </c>
      <c r="AF25" s="7">
        <v>618.78324693895797</v>
      </c>
      <c r="AG25" s="7">
        <v>899.30943474357809</v>
      </c>
      <c r="AH25" s="7">
        <v>698.04278094891617</v>
      </c>
      <c r="AI25" s="7">
        <v>571.06066680567858</v>
      </c>
      <c r="AJ25" s="7">
        <v>628.98632636432239</v>
      </c>
      <c r="AK25" s="7">
        <v>868.98869025361989</v>
      </c>
    </row>
    <row r="26" spans="1:37" x14ac:dyDescent="0.45">
      <c r="A26" s="9" t="s">
        <v>44</v>
      </c>
      <c r="B26" s="7">
        <v>2918.5226321908358</v>
      </c>
      <c r="C26" s="7">
        <v>2910.5312181035833</v>
      </c>
      <c r="D26" s="7">
        <v>2557.2498463122738</v>
      </c>
      <c r="E26" s="7">
        <v>3269.5866040629508</v>
      </c>
      <c r="F26" s="7">
        <v>3001.5015488087679</v>
      </c>
      <c r="G26" s="7">
        <v>3663.8241144933227</v>
      </c>
      <c r="H26" s="7">
        <v>2893.9121375938994</v>
      </c>
      <c r="I26" s="7">
        <v>3791.6151745738325</v>
      </c>
      <c r="J26" s="7">
        <v>3202.8254449996039</v>
      </c>
      <c r="K26" s="7">
        <v>3373.8223045611671</v>
      </c>
      <c r="L26" s="7">
        <v>2887.9326161734161</v>
      </c>
      <c r="M26" s="7">
        <v>3783.067870654033</v>
      </c>
      <c r="N26" s="7">
        <v>3345.5149857350734</v>
      </c>
      <c r="O26" s="7">
        <v>3633.0955518471255</v>
      </c>
      <c r="P26" s="7">
        <v>3388.4945207869368</v>
      </c>
      <c r="Q26" s="7">
        <v>4023.5368930832901</v>
      </c>
      <c r="R26" s="7">
        <v>3585.3817359068812</v>
      </c>
      <c r="S26" s="7">
        <v>3684.1644533665894</v>
      </c>
      <c r="T26" s="7">
        <v>3338.2454636436514</v>
      </c>
      <c r="U26" s="7">
        <v>4049.7377944267491</v>
      </c>
      <c r="V26" s="7">
        <v>3770.6504039770571</v>
      </c>
      <c r="W26" s="7">
        <v>3603.6614929960224</v>
      </c>
      <c r="X26" s="7">
        <v>3554.8620050342429</v>
      </c>
      <c r="Y26" s="7">
        <v>4422.554551814108</v>
      </c>
      <c r="Z26" s="7">
        <v>4624.7974112544225</v>
      </c>
      <c r="AA26" s="7">
        <v>4449.4362083073493</v>
      </c>
      <c r="AB26" s="7">
        <v>4020.3191467065872</v>
      </c>
      <c r="AC26" s="7">
        <v>5117.2647540232701</v>
      </c>
      <c r="AD26" s="7">
        <v>4270.7645353227081</v>
      </c>
      <c r="AE26" s="7">
        <v>4577.7798053028437</v>
      </c>
      <c r="AF26" s="7">
        <v>4304.6633821908417</v>
      </c>
      <c r="AG26" s="7">
        <v>5825.5745562118427</v>
      </c>
      <c r="AH26" s="7">
        <v>4501.9396695353935</v>
      </c>
      <c r="AI26" s="7">
        <v>4897.273850356718</v>
      </c>
      <c r="AJ26" s="7">
        <v>4779.0754469607791</v>
      </c>
      <c r="AK26" s="7">
        <v>6253.5121258650261</v>
      </c>
    </row>
    <row r="27" spans="1:37" x14ac:dyDescent="0.45">
      <c r="A27" s="9" t="s">
        <v>45</v>
      </c>
      <c r="B27" s="7">
        <v>129.42065779737626</v>
      </c>
      <c r="C27" s="7">
        <v>123.98292720977231</v>
      </c>
      <c r="D27" s="7">
        <v>108.58622232939902</v>
      </c>
      <c r="E27" s="7">
        <v>231.06890748473526</v>
      </c>
      <c r="F27" s="7">
        <v>166.89290088825035</v>
      </c>
      <c r="G27" s="7">
        <v>472.39290206122865</v>
      </c>
      <c r="H27" s="7">
        <v>311.73849085511455</v>
      </c>
      <c r="I27" s="7">
        <v>436.61809438609612</v>
      </c>
      <c r="J27" s="7">
        <v>369.09803444333369</v>
      </c>
      <c r="K27" s="7">
        <v>342.85432800185737</v>
      </c>
      <c r="L27" s="7">
        <v>331.73328790238833</v>
      </c>
      <c r="M27" s="7">
        <v>793.01571528289446</v>
      </c>
      <c r="N27" s="7">
        <v>369.18177171993511</v>
      </c>
      <c r="O27" s="7">
        <v>365.09263803373932</v>
      </c>
      <c r="P27" s="7">
        <v>359.36319142714291</v>
      </c>
      <c r="Q27" s="7">
        <v>418.34863564262929</v>
      </c>
      <c r="R27" s="7">
        <v>440.8146813187717</v>
      </c>
      <c r="S27" s="7">
        <v>420.70405575583482</v>
      </c>
      <c r="T27" s="7">
        <v>400.21364421469184</v>
      </c>
      <c r="U27" s="7">
        <v>451.02631693573204</v>
      </c>
      <c r="V27" s="7">
        <v>485.56911895668401</v>
      </c>
      <c r="W27" s="7">
        <v>458.34628132895682</v>
      </c>
      <c r="X27" s="7">
        <v>512.65421260748974</v>
      </c>
      <c r="Y27" s="7">
        <v>610.00911420993145</v>
      </c>
      <c r="Z27" s="7">
        <v>411.87529419146017</v>
      </c>
      <c r="AA27" s="7">
        <v>413.67813889010262</v>
      </c>
      <c r="AB27" s="7">
        <v>484.50564870259484</v>
      </c>
      <c r="AC27" s="7">
        <v>498.59341955534342</v>
      </c>
      <c r="AD27" s="7">
        <v>498.81413524767663</v>
      </c>
      <c r="AE27" s="7">
        <v>556.79057488178569</v>
      </c>
      <c r="AF27" s="7">
        <v>616.78224893496588</v>
      </c>
      <c r="AG27" s="7">
        <v>634.47040849562859</v>
      </c>
      <c r="AH27" s="7">
        <v>698.745799969171</v>
      </c>
      <c r="AI27" s="7">
        <v>698.69043189274203</v>
      </c>
      <c r="AJ27" s="7">
        <v>681.18330489900063</v>
      </c>
      <c r="AK27" s="7">
        <v>764.79725515704536</v>
      </c>
    </row>
    <row r="30" spans="1:37" x14ac:dyDescent="0.45">
      <c r="M30" s="10" t="s">
        <v>52</v>
      </c>
      <c r="N30" s="4" t="s">
        <v>40</v>
      </c>
    </row>
    <row r="31" spans="1:37" x14ac:dyDescent="0.45">
      <c r="L31" s="9" t="s">
        <v>41</v>
      </c>
      <c r="M31" s="7">
        <f>(AK22-AG22)</f>
        <v>24.706532797566979</v>
      </c>
      <c r="N31" s="8">
        <f>(M31/(AG22/100))</f>
        <v>1.4753411029953829</v>
      </c>
    </row>
    <row r="32" spans="1:37" x14ac:dyDescent="0.45">
      <c r="L32" s="9" t="s">
        <v>55</v>
      </c>
      <c r="M32" s="7">
        <f t="shared" ref="M32:M36" si="0">(AK23-AG23)</f>
        <v>-619.5460720244464</v>
      </c>
      <c r="N32" s="8">
        <f t="shared" ref="N32:N36" si="1">(M32/(AG23/100))</f>
        <v>-7.0074308976384971</v>
      </c>
    </row>
    <row r="33" spans="12:14" x14ac:dyDescent="0.45">
      <c r="L33" s="9" t="s">
        <v>46</v>
      </c>
      <c r="M33" s="7">
        <f t="shared" si="0"/>
        <v>44.283452608067364</v>
      </c>
      <c r="N33" s="8">
        <f t="shared" si="1"/>
        <v>3.372683510934285</v>
      </c>
    </row>
    <row r="34" spans="12:14" x14ac:dyDescent="0.45">
      <c r="L34" s="9" t="s">
        <v>43</v>
      </c>
      <c r="M34" s="7">
        <f t="shared" si="0"/>
        <v>-30.320744489958201</v>
      </c>
      <c r="N34" s="8">
        <f t="shared" si="1"/>
        <v>-3.3715585891305162</v>
      </c>
    </row>
    <row r="35" spans="12:14" x14ac:dyDescent="0.45">
      <c r="L35" s="9" t="s">
        <v>44</v>
      </c>
      <c r="M35" s="7">
        <f t="shared" si="0"/>
        <v>427.93756965318335</v>
      </c>
      <c r="N35" s="8">
        <f t="shared" si="1"/>
        <v>7.3458431528761592</v>
      </c>
    </row>
    <row r="36" spans="12:14" x14ac:dyDescent="0.45">
      <c r="L36" s="9" t="s">
        <v>45</v>
      </c>
      <c r="M36" s="7">
        <f t="shared" si="0"/>
        <v>130.32684666141677</v>
      </c>
      <c r="N36" s="8">
        <f t="shared" si="1"/>
        <v>20.541044139541569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workbookViewId="0">
      <selection activeCell="L6" sqref="L6"/>
    </sheetView>
  </sheetViews>
  <sheetFormatPr defaultColWidth="23.73046875" defaultRowHeight="13.5" x14ac:dyDescent="0.35"/>
  <cols>
    <col min="1" max="1" width="44.86328125" style="11" customWidth="1"/>
    <col min="2" max="2" width="7.3984375" style="2" bestFit="1" customWidth="1"/>
    <col min="3" max="5" width="7.59765625" style="2" bestFit="1" customWidth="1"/>
    <col min="6" max="6" width="7.3984375" style="2" bestFit="1" customWidth="1"/>
    <col min="7" max="9" width="7.59765625" style="2" bestFit="1" customWidth="1"/>
    <col min="10" max="10" width="7.265625" style="2" bestFit="1" customWidth="1"/>
    <col min="11" max="13" width="7.3984375" style="2" bestFit="1" customWidth="1"/>
    <col min="14" max="14" width="7" style="2" bestFit="1" customWidth="1"/>
    <col min="15" max="15" width="7.265625" style="2" bestFit="1" customWidth="1"/>
    <col min="16" max="16" width="7.1328125" style="2" bestFit="1" customWidth="1"/>
    <col min="17" max="37" width="7.265625" style="2" bestFit="1" customWidth="1"/>
    <col min="38" max="38" width="7.1328125" style="2" bestFit="1" customWidth="1"/>
    <col min="39" max="40" width="7.265625" style="2" bestFit="1" customWidth="1"/>
    <col min="41" max="41" width="7.265625" style="2" customWidth="1"/>
    <col min="42" max="16384" width="23.73046875" style="2"/>
  </cols>
  <sheetData>
    <row r="1" spans="1:41" s="4" customFormat="1" ht="11.65" x14ac:dyDescent="0.35">
      <c r="B1" s="1" t="s">
        <v>39</v>
      </c>
      <c r="C1" s="1" t="s">
        <v>38</v>
      </c>
      <c r="D1" s="1" t="s">
        <v>37</v>
      </c>
      <c r="E1" s="1" t="s">
        <v>36</v>
      </c>
      <c r="F1" s="1" t="s">
        <v>35</v>
      </c>
      <c r="G1" s="1" t="s">
        <v>34</v>
      </c>
      <c r="H1" s="1" t="s">
        <v>33</v>
      </c>
      <c r="I1" s="1" t="s">
        <v>32</v>
      </c>
      <c r="J1" s="1" t="s">
        <v>31</v>
      </c>
      <c r="K1" s="1" t="s">
        <v>30</v>
      </c>
      <c r="L1" s="1" t="s">
        <v>29</v>
      </c>
      <c r="M1" s="1" t="s">
        <v>28</v>
      </c>
      <c r="N1" s="1" t="s">
        <v>27</v>
      </c>
      <c r="O1" s="1" t="s">
        <v>26</v>
      </c>
      <c r="P1" s="1" t="s">
        <v>25</v>
      </c>
      <c r="Q1" s="1" t="s">
        <v>24</v>
      </c>
      <c r="R1" s="1" t="s">
        <v>23</v>
      </c>
      <c r="S1" s="1" t="s">
        <v>22</v>
      </c>
      <c r="T1" s="1" t="s">
        <v>21</v>
      </c>
      <c r="U1" s="1" t="s">
        <v>20</v>
      </c>
      <c r="V1" s="1" t="s">
        <v>19</v>
      </c>
      <c r="W1" s="1" t="s">
        <v>18</v>
      </c>
      <c r="X1" s="1" t="s">
        <v>17</v>
      </c>
      <c r="Y1" s="1" t="s">
        <v>16</v>
      </c>
      <c r="Z1" s="1" t="s">
        <v>15</v>
      </c>
      <c r="AA1" s="1" t="s">
        <v>14</v>
      </c>
      <c r="AB1" s="1" t="s">
        <v>13</v>
      </c>
      <c r="AC1" s="1" t="s">
        <v>12</v>
      </c>
      <c r="AD1" s="1" t="s">
        <v>11</v>
      </c>
      <c r="AE1" s="1" t="s">
        <v>10</v>
      </c>
      <c r="AF1" s="1" t="s">
        <v>9</v>
      </c>
      <c r="AG1" s="1" t="s">
        <v>8</v>
      </c>
      <c r="AH1" s="1" t="s">
        <v>7</v>
      </c>
      <c r="AI1" s="1" t="s">
        <v>6</v>
      </c>
      <c r="AJ1" s="1" t="s">
        <v>5</v>
      </c>
      <c r="AK1" s="1" t="s">
        <v>4</v>
      </c>
      <c r="AL1" s="1" t="s">
        <v>3</v>
      </c>
      <c r="AM1" s="1" t="s">
        <v>2</v>
      </c>
      <c r="AN1" s="1" t="s">
        <v>1</v>
      </c>
      <c r="AO1" s="12" t="s">
        <v>51</v>
      </c>
    </row>
    <row r="2" spans="1:41" x14ac:dyDescent="0.35">
      <c r="A2" s="13" t="s">
        <v>0</v>
      </c>
      <c r="B2" s="3">
        <v>86636.239756661176</v>
      </c>
      <c r="C2" s="3">
        <v>86975.37026734445</v>
      </c>
      <c r="D2" s="3">
        <v>87226.684512882042</v>
      </c>
      <c r="E2" s="3">
        <v>86684.503094029453</v>
      </c>
      <c r="F2" s="3">
        <v>85590.395138828069</v>
      </c>
      <c r="G2" s="3">
        <v>84076.646231061459</v>
      </c>
      <c r="H2" s="3">
        <v>82336.830365557631</v>
      </c>
      <c r="I2" s="3">
        <v>80649.545522341316</v>
      </c>
      <c r="J2" s="3">
        <v>80895.502714810849</v>
      </c>
      <c r="K2" s="3">
        <v>81041.129307223149</v>
      </c>
      <c r="L2" s="3">
        <v>80844.090242671766</v>
      </c>
      <c r="M2" s="3">
        <v>81078.990159421097</v>
      </c>
      <c r="N2" s="3">
        <v>81110.776970663966</v>
      </c>
      <c r="O2" s="3">
        <v>80961.016119748325</v>
      </c>
      <c r="P2" s="3">
        <v>81014.743842745636</v>
      </c>
      <c r="Q2" s="3">
        <v>80697.523507707592</v>
      </c>
      <c r="R2" s="3">
        <v>80607.230896829933</v>
      </c>
      <c r="S2" s="3">
        <v>80615.531315915228</v>
      </c>
      <c r="T2" s="3">
        <v>80319.495709323499</v>
      </c>
      <c r="U2" s="3">
        <v>80233.162061640687</v>
      </c>
      <c r="V2" s="3">
        <v>79480.415265963093</v>
      </c>
      <c r="W2" s="3">
        <v>78903.859938521826</v>
      </c>
      <c r="X2" s="3">
        <v>79293.210138770955</v>
      </c>
      <c r="Y2" s="3">
        <v>79406.40320258819</v>
      </c>
      <c r="Z2" s="3">
        <v>79449.036313512843</v>
      </c>
      <c r="AA2" s="3">
        <v>80305.872299712806</v>
      </c>
      <c r="AB2" s="3">
        <v>80427.076711792179</v>
      </c>
      <c r="AC2" s="3">
        <v>79983.570103634265</v>
      </c>
      <c r="AD2" s="3">
        <v>80491.278164634932</v>
      </c>
      <c r="AE2" s="3">
        <v>81011.990771869518</v>
      </c>
      <c r="AF2" s="3">
        <v>81407.784533218815</v>
      </c>
      <c r="AG2" s="3">
        <v>82520.885977720813</v>
      </c>
      <c r="AH2" s="3">
        <v>83038.811374055425</v>
      </c>
      <c r="AI2" s="3">
        <v>83380.785171617259</v>
      </c>
      <c r="AJ2" s="3">
        <v>84126.958921621568</v>
      </c>
      <c r="AK2" s="3">
        <v>84712.80245181112</v>
      </c>
      <c r="AL2" s="3">
        <v>85367.241269046863</v>
      </c>
      <c r="AM2" s="3">
        <v>85964.972355255988</v>
      </c>
      <c r="AN2" s="3">
        <v>86545.89549852765</v>
      </c>
      <c r="AO2" s="5">
        <v>87218.569135926096</v>
      </c>
    </row>
    <row r="6" spans="1:41" x14ac:dyDescent="0.35">
      <c r="L6" s="10" t="s">
        <v>52</v>
      </c>
      <c r="M6" s="4" t="s">
        <v>40</v>
      </c>
    </row>
    <row r="7" spans="1:41" x14ac:dyDescent="0.35">
      <c r="L7" s="5">
        <f>(AO2-AK2)</f>
        <v>2505.7666841149767</v>
      </c>
      <c r="M7" s="6">
        <f>(L7/(AK2/100))</f>
        <v>2.9579551279045244</v>
      </c>
    </row>
    <row r="20" spans="1:41" s="4" customFormat="1" ht="11.65" x14ac:dyDescent="0.35">
      <c r="A20" s="11"/>
      <c r="B20" s="1" t="s">
        <v>39</v>
      </c>
      <c r="C20" s="1" t="s">
        <v>38</v>
      </c>
      <c r="D20" s="1" t="s">
        <v>37</v>
      </c>
      <c r="E20" s="1" t="s">
        <v>36</v>
      </c>
      <c r="F20" s="1" t="s">
        <v>35</v>
      </c>
      <c r="G20" s="1" t="s">
        <v>34</v>
      </c>
      <c r="H20" s="1" t="s">
        <v>33</v>
      </c>
      <c r="I20" s="1" t="s">
        <v>32</v>
      </c>
      <c r="J20" s="1" t="s">
        <v>31</v>
      </c>
      <c r="K20" s="1" t="s">
        <v>30</v>
      </c>
      <c r="L20" s="1" t="s">
        <v>29</v>
      </c>
      <c r="M20" s="1" t="s">
        <v>28</v>
      </c>
      <c r="N20" s="1" t="s">
        <v>27</v>
      </c>
      <c r="O20" s="1" t="s">
        <v>26</v>
      </c>
      <c r="P20" s="1" t="s">
        <v>25</v>
      </c>
      <c r="Q20" s="1" t="s">
        <v>24</v>
      </c>
      <c r="R20" s="1" t="s">
        <v>23</v>
      </c>
      <c r="S20" s="1" t="s">
        <v>22</v>
      </c>
      <c r="T20" s="1" t="s">
        <v>21</v>
      </c>
      <c r="U20" s="1" t="s">
        <v>20</v>
      </c>
      <c r="V20" s="1" t="s">
        <v>19</v>
      </c>
      <c r="W20" s="1" t="s">
        <v>18</v>
      </c>
      <c r="X20" s="1" t="s">
        <v>17</v>
      </c>
      <c r="Y20" s="1" t="s">
        <v>16</v>
      </c>
      <c r="Z20" s="1" t="s">
        <v>15</v>
      </c>
      <c r="AA20" s="1" t="s">
        <v>14</v>
      </c>
      <c r="AB20" s="1" t="s">
        <v>13</v>
      </c>
      <c r="AC20" s="1" t="s">
        <v>12</v>
      </c>
      <c r="AD20" s="1" t="s">
        <v>11</v>
      </c>
      <c r="AE20" s="1" t="s">
        <v>10</v>
      </c>
      <c r="AF20" s="1" t="s">
        <v>9</v>
      </c>
      <c r="AG20" s="1" t="s">
        <v>8</v>
      </c>
      <c r="AH20" s="1" t="s">
        <v>7</v>
      </c>
      <c r="AI20" s="1" t="s">
        <v>6</v>
      </c>
      <c r="AJ20" s="1" t="s">
        <v>5</v>
      </c>
      <c r="AK20" s="1" t="s">
        <v>4</v>
      </c>
      <c r="AL20" s="1" t="s">
        <v>3</v>
      </c>
      <c r="AM20" s="1" t="s">
        <v>2</v>
      </c>
      <c r="AN20" s="1" t="s">
        <v>1</v>
      </c>
      <c r="AO20" s="12" t="s">
        <v>51</v>
      </c>
    </row>
    <row r="21" spans="1:41" x14ac:dyDescent="0.35">
      <c r="A21" s="9" t="s">
        <v>41</v>
      </c>
      <c r="B21" s="3">
        <v>7458.4905080996123</v>
      </c>
      <c r="C21" s="3">
        <v>7273.7375058044563</v>
      </c>
      <c r="D21" s="3">
        <v>7172.2697139785878</v>
      </c>
      <c r="E21" s="3">
        <v>6894.2935904144661</v>
      </c>
      <c r="F21" s="3">
        <v>6437.6851316624488</v>
      </c>
      <c r="G21" s="3">
        <v>5980.7591852483729</v>
      </c>
      <c r="H21" s="3">
        <v>5675.8174628700617</v>
      </c>
      <c r="I21" s="3">
        <v>5591.0072165765669</v>
      </c>
      <c r="J21" s="3">
        <v>5661.9129674939004</v>
      </c>
      <c r="K21" s="3">
        <v>5730.1427720356887</v>
      </c>
      <c r="L21" s="3">
        <v>5624.0786736824939</v>
      </c>
      <c r="M21" s="3">
        <v>5447.6248219293911</v>
      </c>
      <c r="N21" s="3">
        <v>5184.1177939012732</v>
      </c>
      <c r="O21" s="3">
        <v>5130.7959383091702</v>
      </c>
      <c r="P21" s="3">
        <v>5067.899892073211</v>
      </c>
      <c r="Q21" s="3">
        <v>5039.3412399825302</v>
      </c>
      <c r="R21" s="3">
        <v>4918.9168070071773</v>
      </c>
      <c r="S21" s="3">
        <v>4686.5937514801171</v>
      </c>
      <c r="T21" s="3">
        <v>4681.7378527551655</v>
      </c>
      <c r="U21" s="3">
        <v>4535.623484993811</v>
      </c>
      <c r="V21" s="3">
        <v>4525.0041860737083</v>
      </c>
      <c r="W21" s="3">
        <v>4498.9515370451008</v>
      </c>
      <c r="X21" s="3">
        <v>4493.7492274551196</v>
      </c>
      <c r="Y21" s="3">
        <v>4528.8590833111284</v>
      </c>
      <c r="Z21" s="3">
        <v>4683.3849549289107</v>
      </c>
      <c r="AA21" s="3">
        <v>4794.738037663984</v>
      </c>
      <c r="AB21" s="3">
        <v>4792.9709411304848</v>
      </c>
      <c r="AC21" s="3">
        <v>4440.3890046385841</v>
      </c>
      <c r="AD21" s="3">
        <v>4704.8739980037308</v>
      </c>
      <c r="AE21" s="3">
        <v>4701.9331368359708</v>
      </c>
      <c r="AF21" s="3">
        <v>4639.215163013052</v>
      </c>
      <c r="AG21" s="3">
        <v>4528.8830932291094</v>
      </c>
      <c r="AH21" s="3">
        <v>4225.6598177107817</v>
      </c>
      <c r="AI21" s="3">
        <v>4127.6991479901453</v>
      </c>
      <c r="AJ21" s="3">
        <v>4124.0198931723644</v>
      </c>
      <c r="AK21" s="3">
        <v>3975.7887013881491</v>
      </c>
      <c r="AL21" s="3">
        <v>3973.5731805840028</v>
      </c>
      <c r="AM21" s="3">
        <v>3950.6018805035751</v>
      </c>
      <c r="AN21" s="3">
        <v>4017.9066149654213</v>
      </c>
      <c r="AO21" s="5">
        <v>4211.5993722117655</v>
      </c>
    </row>
    <row r="22" spans="1:41" x14ac:dyDescent="0.35">
      <c r="A22" s="9" t="s">
        <v>55</v>
      </c>
      <c r="B22" s="3">
        <v>15955.153133679734</v>
      </c>
      <c r="C22" s="3">
        <v>15964.836012784634</v>
      </c>
      <c r="D22" s="3">
        <v>16476.396393681825</v>
      </c>
      <c r="E22" s="3">
        <v>16129.916652803397</v>
      </c>
      <c r="F22" s="3">
        <v>15823.769368555504</v>
      </c>
      <c r="G22" s="3">
        <v>15182.704065301439</v>
      </c>
      <c r="H22" s="3">
        <v>14914.395790520153</v>
      </c>
      <c r="I22" s="3">
        <v>14588.556110936393</v>
      </c>
      <c r="J22" s="3">
        <v>14359.211441119007</v>
      </c>
      <c r="K22" s="3">
        <v>14183.055366338951</v>
      </c>
      <c r="L22" s="3">
        <v>13968.053218448202</v>
      </c>
      <c r="M22" s="3">
        <v>14279.488516570405</v>
      </c>
      <c r="N22" s="3">
        <v>14605.860772245918</v>
      </c>
      <c r="O22" s="3">
        <v>14383.083634598142</v>
      </c>
      <c r="P22" s="3">
        <v>14233.578293334538</v>
      </c>
      <c r="Q22" s="3">
        <v>13958.30419773024</v>
      </c>
      <c r="R22" s="3">
        <v>14020.329090384783</v>
      </c>
      <c r="S22" s="3">
        <v>13935.460442837481</v>
      </c>
      <c r="T22" s="3">
        <v>13859.158891968171</v>
      </c>
      <c r="U22" s="3">
        <v>14316.607490623182</v>
      </c>
      <c r="V22" s="3">
        <v>14180.329453153234</v>
      </c>
      <c r="W22" s="3">
        <v>13880.87406148982</v>
      </c>
      <c r="X22" s="3">
        <v>13895.281723802927</v>
      </c>
      <c r="Y22" s="3">
        <v>13845.284882999804</v>
      </c>
      <c r="Z22" s="3">
        <v>13606.386923930551</v>
      </c>
      <c r="AA22" s="3">
        <v>13560.943256190318</v>
      </c>
      <c r="AB22" s="3">
        <v>13479.737938240973</v>
      </c>
      <c r="AC22" s="3">
        <v>13485.636584597849</v>
      </c>
      <c r="AD22" s="3">
        <v>13369.434776305656</v>
      </c>
      <c r="AE22" s="3">
        <v>13273.884843489433</v>
      </c>
      <c r="AF22" s="3">
        <v>13174.08501641094</v>
      </c>
      <c r="AG22" s="3">
        <v>13049.246072255217</v>
      </c>
      <c r="AH22" s="3">
        <v>12993.018287054696</v>
      </c>
      <c r="AI22" s="3">
        <v>12916.192348477065</v>
      </c>
      <c r="AJ22" s="3">
        <v>12783.741655853773</v>
      </c>
      <c r="AK22" s="3">
        <v>12716.289077295416</v>
      </c>
      <c r="AL22" s="3">
        <v>12656.205972374471</v>
      </c>
      <c r="AM22" s="3">
        <v>12515.01228837565</v>
      </c>
      <c r="AN22" s="3">
        <v>12455.892875370684</v>
      </c>
      <c r="AO22" s="5">
        <v>12271.11507652145</v>
      </c>
    </row>
    <row r="23" spans="1:41" x14ac:dyDescent="0.35">
      <c r="A23" s="9" t="s">
        <v>46</v>
      </c>
      <c r="B23" s="3">
        <v>2901.6508830319808</v>
      </c>
      <c r="C23" s="3">
        <v>2971.4275569860843</v>
      </c>
      <c r="D23" s="3">
        <v>3054.4534426748178</v>
      </c>
      <c r="E23" s="3">
        <v>3104.3038593971314</v>
      </c>
      <c r="F23" s="3">
        <v>3059.4792679999819</v>
      </c>
      <c r="G23" s="3">
        <v>3024.6178019012691</v>
      </c>
      <c r="H23" s="3">
        <v>3030.2230156964902</v>
      </c>
      <c r="I23" s="3">
        <v>3015.9496454102841</v>
      </c>
      <c r="J23" s="3">
        <v>3080.2208032394242</v>
      </c>
      <c r="K23" s="3">
        <v>3155.6192559641831</v>
      </c>
      <c r="L23" s="3">
        <v>3183.9514525199174</v>
      </c>
      <c r="M23" s="3">
        <v>3240.3820201352019</v>
      </c>
      <c r="N23" s="3">
        <v>3298.1536591416875</v>
      </c>
      <c r="O23" s="3">
        <v>3262.342085596596</v>
      </c>
      <c r="P23" s="3">
        <v>3153.9406473320973</v>
      </c>
      <c r="Q23" s="3">
        <v>3345.5389660180381</v>
      </c>
      <c r="R23" s="3">
        <v>3050.8544261749776</v>
      </c>
      <c r="S23" s="3">
        <v>3089.8130247912859</v>
      </c>
      <c r="T23" s="3">
        <v>3180.7479501657999</v>
      </c>
      <c r="U23" s="3">
        <v>3231.5745332829842</v>
      </c>
      <c r="V23" s="3">
        <v>3281.4427044752961</v>
      </c>
      <c r="W23" s="3">
        <v>3332.5760852662784</v>
      </c>
      <c r="X23" s="3">
        <v>3397.677168566725</v>
      </c>
      <c r="Y23" s="3">
        <v>3456.4021758342487</v>
      </c>
      <c r="Z23" s="3">
        <v>3539.3856694587898</v>
      </c>
      <c r="AA23" s="3">
        <v>3363.6461132438485</v>
      </c>
      <c r="AB23" s="3">
        <v>3479.4978165333009</v>
      </c>
      <c r="AC23" s="3">
        <v>3616.3885160031091</v>
      </c>
      <c r="AD23" s="3">
        <v>3990.3344464670836</v>
      </c>
      <c r="AE23" s="3">
        <v>4120.8818825863736</v>
      </c>
      <c r="AF23" s="3">
        <v>4211.0945441836502</v>
      </c>
      <c r="AG23" s="3">
        <v>4379.4500076015756</v>
      </c>
      <c r="AH23" s="3">
        <v>4358.0227842676841</v>
      </c>
      <c r="AI23" s="3">
        <v>4542.0604583553186</v>
      </c>
      <c r="AJ23" s="3">
        <v>4691.9398891287237</v>
      </c>
      <c r="AK23" s="3">
        <v>4837.2462185576233</v>
      </c>
      <c r="AL23" s="3">
        <v>4963.0826305958681</v>
      </c>
      <c r="AM23" s="3">
        <v>5055.7360582824476</v>
      </c>
      <c r="AN23" s="3">
        <v>5122.3871072696738</v>
      </c>
      <c r="AO23" s="5">
        <v>5178.7329017019183</v>
      </c>
    </row>
    <row r="24" spans="1:41" x14ac:dyDescent="0.35">
      <c r="A24" s="9" t="s">
        <v>43</v>
      </c>
      <c r="B24" s="3">
        <v>17236.159918340687</v>
      </c>
      <c r="C24" s="3">
        <v>17246.552902929699</v>
      </c>
      <c r="D24" s="3">
        <v>16725.514398073552</v>
      </c>
      <c r="E24" s="3">
        <v>16317.504323781493</v>
      </c>
      <c r="F24" s="3">
        <v>16303.603069188295</v>
      </c>
      <c r="G24" s="3">
        <v>16070.836378228702</v>
      </c>
      <c r="H24" s="3">
        <v>15801.538795865779</v>
      </c>
      <c r="I24" s="3">
        <v>15528.432049207016</v>
      </c>
      <c r="J24" s="3">
        <v>15245.722631079154</v>
      </c>
      <c r="K24" s="3">
        <v>15388.799957500127</v>
      </c>
      <c r="L24" s="3">
        <v>15185.808557622628</v>
      </c>
      <c r="M24" s="3">
        <v>15317.127790119792</v>
      </c>
      <c r="N24" s="3">
        <v>15319.524002354876</v>
      </c>
      <c r="O24" s="3">
        <v>15081.387998497476</v>
      </c>
      <c r="P24" s="3">
        <v>14914.159453397549</v>
      </c>
      <c r="Q24" s="3">
        <v>14766.339957490969</v>
      </c>
      <c r="R24" s="3">
        <v>14423.158906163</v>
      </c>
      <c r="S24" s="3">
        <v>14171.956829270377</v>
      </c>
      <c r="T24" s="3">
        <v>14033.683475485301</v>
      </c>
      <c r="U24" s="3">
        <v>13957.152981935174</v>
      </c>
      <c r="V24" s="3">
        <v>13900.759870795204</v>
      </c>
      <c r="W24" s="3">
        <v>13684.878882286723</v>
      </c>
      <c r="X24" s="3">
        <v>13692.497666950447</v>
      </c>
      <c r="Y24" s="3">
        <v>13320.732699177355</v>
      </c>
      <c r="Z24" s="3">
        <v>13404.438870784687</v>
      </c>
      <c r="AA24" s="3">
        <v>13469.937892067863</v>
      </c>
      <c r="AB24" s="3">
        <v>13463.72828043647</v>
      </c>
      <c r="AC24" s="3">
        <v>12677.629095383192</v>
      </c>
      <c r="AD24" s="3">
        <v>12805.076113995852</v>
      </c>
      <c r="AE24" s="3">
        <v>12713.429655671427</v>
      </c>
      <c r="AF24" s="3">
        <v>12678.697673145263</v>
      </c>
      <c r="AG24" s="3">
        <v>12860.105452091051</v>
      </c>
      <c r="AH24" s="3">
        <v>12674.145402479242</v>
      </c>
      <c r="AI24" s="3">
        <v>12717.33743808329</v>
      </c>
      <c r="AJ24" s="3">
        <v>12665.446934210811</v>
      </c>
      <c r="AK24" s="3">
        <v>12650.19604523278</v>
      </c>
      <c r="AL24" s="3">
        <v>12633.729463420017</v>
      </c>
      <c r="AM24" s="3">
        <v>12587.757135721768</v>
      </c>
      <c r="AN24" s="3">
        <v>12628.856560269372</v>
      </c>
      <c r="AO24" s="5">
        <v>12599.567466507468</v>
      </c>
    </row>
    <row r="25" spans="1:41" x14ac:dyDescent="0.35">
      <c r="A25" s="9" t="s">
        <v>44</v>
      </c>
      <c r="B25" s="3">
        <v>38983.277603894268</v>
      </c>
      <c r="C25" s="3">
        <v>39777.880891672867</v>
      </c>
      <c r="D25" s="3">
        <v>40501.442031503553</v>
      </c>
      <c r="E25" s="3">
        <v>40977.363891903384</v>
      </c>
      <c r="F25" s="3">
        <v>40998.51379033368</v>
      </c>
      <c r="G25" s="3">
        <v>40484.349280853574</v>
      </c>
      <c r="H25" s="3">
        <v>39723.774326295403</v>
      </c>
      <c r="I25" s="3">
        <v>38791.233169712068</v>
      </c>
      <c r="J25" s="3">
        <v>39306.155349388428</v>
      </c>
      <c r="K25" s="3">
        <v>39402.085134180365</v>
      </c>
      <c r="L25" s="3">
        <v>39515.969104088843</v>
      </c>
      <c r="M25" s="3">
        <v>39490.033885158555</v>
      </c>
      <c r="N25" s="3">
        <v>39276.939849147646</v>
      </c>
      <c r="O25" s="3">
        <v>39212.015086437867</v>
      </c>
      <c r="P25" s="3">
        <v>39712.77425658577</v>
      </c>
      <c r="Q25" s="3">
        <v>39655.564331431044</v>
      </c>
      <c r="R25" s="3">
        <v>40376.439689459221</v>
      </c>
      <c r="S25" s="3">
        <v>40569.582512419525</v>
      </c>
      <c r="T25" s="3">
        <v>40368.248207587014</v>
      </c>
      <c r="U25" s="3">
        <v>39897.429657461522</v>
      </c>
      <c r="V25" s="3">
        <v>39342.779090169199</v>
      </c>
      <c r="W25" s="3">
        <v>39399.088514956093</v>
      </c>
      <c r="X25" s="3">
        <v>39550.070754317559</v>
      </c>
      <c r="Y25" s="3">
        <v>39761.063286172823</v>
      </c>
      <c r="Z25" s="3">
        <v>40030.305377107397</v>
      </c>
      <c r="AA25" s="3">
        <v>40195.037036065376</v>
      </c>
      <c r="AB25" s="3">
        <v>40354.403711439831</v>
      </c>
      <c r="AC25" s="3">
        <v>40564.820787588185</v>
      </c>
      <c r="AD25" s="3">
        <v>40567.956817287486</v>
      </c>
      <c r="AE25" s="3">
        <v>40927.973718600799</v>
      </c>
      <c r="AF25" s="3">
        <v>41365.220260113696</v>
      </c>
      <c r="AG25" s="3">
        <v>42007.43073041983</v>
      </c>
      <c r="AH25" s="3">
        <v>42606.54869511479</v>
      </c>
      <c r="AI25" s="3">
        <v>43070.453397057427</v>
      </c>
      <c r="AJ25" s="3">
        <v>43600.753659319467</v>
      </c>
      <c r="AK25" s="3">
        <v>43991.039179567699</v>
      </c>
      <c r="AL25" s="3">
        <v>45017.443119301941</v>
      </c>
      <c r="AM25" s="3">
        <v>45308.84985411496</v>
      </c>
      <c r="AN25" s="3">
        <v>45798.277634495193</v>
      </c>
      <c r="AO25" s="5">
        <v>46211.989380463048</v>
      </c>
    </row>
    <row r="26" spans="1:41" x14ac:dyDescent="0.35">
      <c r="A26" s="9" t="s">
        <v>45</v>
      </c>
      <c r="B26" s="3">
        <v>4021.2461360384013</v>
      </c>
      <c r="C26" s="3">
        <v>3853.3614349634513</v>
      </c>
      <c r="D26" s="3">
        <v>3297.877322576443</v>
      </c>
      <c r="E26" s="3">
        <v>3240.8258353408423</v>
      </c>
      <c r="F26" s="3">
        <v>3181.2342101850049</v>
      </c>
      <c r="G26" s="3">
        <v>3153.5092352673469</v>
      </c>
      <c r="H26" s="3">
        <v>3142.1905508792652</v>
      </c>
      <c r="I26" s="3">
        <v>3157.1938361577036</v>
      </c>
      <c r="J26" s="3">
        <v>3200.3761955734826</v>
      </c>
      <c r="K26" s="3">
        <v>3269.5170989441117</v>
      </c>
      <c r="L26" s="3">
        <v>3296.4699969424219</v>
      </c>
      <c r="M26" s="3">
        <v>3314.723699362451</v>
      </c>
      <c r="N26" s="3">
        <v>3654.0119712726132</v>
      </c>
      <c r="O26" s="3">
        <v>3725.6643217541132</v>
      </c>
      <c r="P26" s="3">
        <v>3857.9453049306908</v>
      </c>
      <c r="Q26" s="3">
        <v>3922.8028971627291</v>
      </c>
      <c r="R26" s="3">
        <v>4027.1591793400917</v>
      </c>
      <c r="S26" s="3">
        <v>4037.091346578125</v>
      </c>
      <c r="T26" s="3">
        <v>4141.6865420010245</v>
      </c>
      <c r="U26" s="3">
        <v>4226.8406943861692</v>
      </c>
      <c r="V26" s="3">
        <v>4215.3781464730246</v>
      </c>
      <c r="W26" s="3">
        <v>4253.9579167107422</v>
      </c>
      <c r="X26" s="3">
        <v>4257.8226954711208</v>
      </c>
      <c r="Y26" s="3">
        <v>4365.2256748938571</v>
      </c>
      <c r="Z26" s="3">
        <v>4508.1297325009555</v>
      </c>
      <c r="AA26" s="3">
        <v>4729.3211001646896</v>
      </c>
      <c r="AB26" s="3">
        <v>4896.3453992208106</v>
      </c>
      <c r="AC26" s="3">
        <v>5018.3989569626383</v>
      </c>
      <c r="AD26" s="3">
        <v>5183.4734399996414</v>
      </c>
      <c r="AE26" s="3">
        <v>5294.9836906049895</v>
      </c>
      <c r="AF26" s="3">
        <v>5393.5329906984252</v>
      </c>
      <c r="AG26" s="3">
        <v>5499.8433637663065</v>
      </c>
      <c r="AH26" s="3">
        <v>6133.2975733890171</v>
      </c>
      <c r="AI26" s="3">
        <v>6209.2245480797465</v>
      </c>
      <c r="AJ26" s="3">
        <v>6284.234787144349</v>
      </c>
      <c r="AK26" s="3">
        <v>6379.8757778529762</v>
      </c>
      <c r="AL26" s="3">
        <v>6397.3434582657746</v>
      </c>
      <c r="AM26" s="3">
        <v>6428.145338531589</v>
      </c>
      <c r="AN26" s="3">
        <v>6513.8959965680415</v>
      </c>
      <c r="AO26" s="5">
        <v>6605.5567046851611</v>
      </c>
    </row>
    <row r="28" spans="1:41" x14ac:dyDescent="0.35">
      <c r="N28" s="4"/>
      <c r="O28" s="10" t="s">
        <v>52</v>
      </c>
      <c r="P28" s="4" t="s">
        <v>40</v>
      </c>
    </row>
    <row r="29" spans="1:41" x14ac:dyDescent="0.35">
      <c r="N29" s="9" t="s">
        <v>41</v>
      </c>
      <c r="O29" s="5">
        <f t="shared" ref="O29:O34" si="0">(AO21-AK21)</f>
        <v>235.81067082361642</v>
      </c>
      <c r="P29" s="6">
        <f t="shared" ref="P29:P34" si="1">(O29/(AK21/100))</f>
        <v>5.9311670849429943</v>
      </c>
    </row>
    <row r="30" spans="1:41" x14ac:dyDescent="0.35">
      <c r="N30" s="9" t="s">
        <v>55</v>
      </c>
      <c r="O30" s="5">
        <f t="shared" si="0"/>
        <v>-445.17400077396633</v>
      </c>
      <c r="P30" s="6">
        <f t="shared" si="1"/>
        <v>-3.5008169291213447</v>
      </c>
    </row>
    <row r="31" spans="1:41" x14ac:dyDescent="0.35">
      <c r="N31" s="9" t="s">
        <v>46</v>
      </c>
      <c r="O31" s="5">
        <f t="shared" si="0"/>
        <v>341.48668314429506</v>
      </c>
      <c r="P31" s="6">
        <f t="shared" si="1"/>
        <v>7.0595265925107284</v>
      </c>
    </row>
    <row r="32" spans="1:41" x14ac:dyDescent="0.35">
      <c r="N32" s="9" t="s">
        <v>43</v>
      </c>
      <c r="O32" s="5">
        <f t="shared" si="0"/>
        <v>-50.628578725312764</v>
      </c>
      <c r="P32" s="6">
        <f t="shared" si="1"/>
        <v>-0.40021971631334613</v>
      </c>
    </row>
    <row r="33" spans="14:16" x14ac:dyDescent="0.35">
      <c r="N33" s="9" t="s">
        <v>44</v>
      </c>
      <c r="O33" s="5">
        <f t="shared" si="0"/>
        <v>2220.9502008953496</v>
      </c>
      <c r="P33" s="6">
        <f t="shared" si="1"/>
        <v>5.0486422742359389</v>
      </c>
    </row>
    <row r="34" spans="14:16" x14ac:dyDescent="0.35">
      <c r="N34" s="9" t="s">
        <v>45</v>
      </c>
      <c r="O34" s="5">
        <f t="shared" si="0"/>
        <v>225.68092683218492</v>
      </c>
      <c r="P34" s="6">
        <f t="shared" si="1"/>
        <v>3.5373874772861718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workbookViewId="0"/>
  </sheetViews>
  <sheetFormatPr defaultColWidth="9.1328125" defaultRowHeight="11.65" x14ac:dyDescent="0.35"/>
  <cols>
    <col min="1" max="1" width="42" style="11" customWidth="1"/>
    <col min="2" max="2" width="7.59765625" style="4" bestFit="1" customWidth="1"/>
    <col min="3" max="5" width="7.73046875" style="4" bestFit="1" customWidth="1"/>
    <col min="6" max="6" width="7.59765625" style="4" bestFit="1" customWidth="1"/>
    <col min="7" max="9" width="7.73046875" style="4" bestFit="1" customWidth="1"/>
    <col min="10" max="11" width="7.1328125" style="4" customWidth="1"/>
    <col min="12" max="13" width="7.59765625" style="4" bestFit="1" customWidth="1"/>
    <col min="14" max="18" width="7.265625" style="4" bestFit="1" customWidth="1"/>
    <col min="19" max="21" width="7.3984375" style="4" bestFit="1" customWidth="1"/>
    <col min="22" max="22" width="7.265625" style="4" bestFit="1" customWidth="1"/>
    <col min="23" max="25" width="7.3984375" style="4" bestFit="1" customWidth="1"/>
    <col min="26" max="26" width="7.265625" style="4" bestFit="1" customWidth="1"/>
    <col min="27" max="29" width="7.3984375" style="4" bestFit="1" customWidth="1"/>
    <col min="30" max="30" width="7.265625" style="4" bestFit="1" customWidth="1"/>
    <col min="31" max="33" width="7.3984375" style="4" bestFit="1" customWidth="1"/>
    <col min="34" max="34" width="7.265625" style="4" bestFit="1" customWidth="1"/>
    <col min="35" max="37" width="7.3984375" style="4" bestFit="1" customWidth="1"/>
    <col min="38" max="38" width="7.265625" style="4" bestFit="1" customWidth="1"/>
    <col min="39" max="40" width="7.3984375" style="4" bestFit="1" customWidth="1"/>
    <col min="41" max="41" width="7.265625" style="4" customWidth="1"/>
    <col min="42" max="16384" width="9.1328125" style="4"/>
  </cols>
  <sheetData>
    <row r="1" spans="1:41" x14ac:dyDescent="0.35">
      <c r="B1" s="1" t="s">
        <v>39</v>
      </c>
      <c r="C1" s="1" t="s">
        <v>38</v>
      </c>
      <c r="D1" s="1" t="s">
        <v>37</v>
      </c>
      <c r="E1" s="1" t="s">
        <v>36</v>
      </c>
      <c r="F1" s="1" t="s">
        <v>35</v>
      </c>
      <c r="G1" s="1" t="s">
        <v>34</v>
      </c>
      <c r="H1" s="1" t="s">
        <v>33</v>
      </c>
      <c r="I1" s="1" t="s">
        <v>32</v>
      </c>
      <c r="J1" s="1" t="s">
        <v>31</v>
      </c>
      <c r="K1" s="1" t="s">
        <v>30</v>
      </c>
      <c r="L1" s="1" t="s">
        <v>29</v>
      </c>
      <c r="M1" s="1" t="s">
        <v>28</v>
      </c>
      <c r="N1" s="1" t="s">
        <v>27</v>
      </c>
      <c r="O1" s="1" t="s">
        <v>26</v>
      </c>
      <c r="P1" s="1" t="s">
        <v>25</v>
      </c>
      <c r="Q1" s="1" t="s">
        <v>24</v>
      </c>
      <c r="R1" s="1" t="s">
        <v>23</v>
      </c>
      <c r="S1" s="1" t="s">
        <v>22</v>
      </c>
      <c r="T1" s="1" t="s">
        <v>21</v>
      </c>
      <c r="U1" s="1" t="s">
        <v>20</v>
      </c>
      <c r="V1" s="1" t="s">
        <v>19</v>
      </c>
      <c r="W1" s="1" t="s">
        <v>18</v>
      </c>
      <c r="X1" s="1" t="s">
        <v>17</v>
      </c>
      <c r="Y1" s="1" t="s">
        <v>16</v>
      </c>
      <c r="Z1" s="1" t="s">
        <v>15</v>
      </c>
      <c r="AA1" s="1" t="s">
        <v>14</v>
      </c>
      <c r="AB1" s="1" t="s">
        <v>13</v>
      </c>
      <c r="AC1" s="1" t="s">
        <v>12</v>
      </c>
      <c r="AD1" s="1" t="s">
        <v>11</v>
      </c>
      <c r="AE1" s="1" t="s">
        <v>10</v>
      </c>
      <c r="AF1" s="1" t="s">
        <v>9</v>
      </c>
      <c r="AG1" s="1" t="s">
        <v>8</v>
      </c>
      <c r="AH1" s="1" t="s">
        <v>7</v>
      </c>
      <c r="AI1" s="1" t="s">
        <v>6</v>
      </c>
      <c r="AJ1" s="1" t="s">
        <v>5</v>
      </c>
      <c r="AK1" s="1" t="s">
        <v>4</v>
      </c>
      <c r="AL1" s="1" t="s">
        <v>3</v>
      </c>
      <c r="AM1" s="1" t="s">
        <v>2</v>
      </c>
      <c r="AN1" s="1" t="s">
        <v>1</v>
      </c>
      <c r="AO1" s="12" t="s">
        <v>51</v>
      </c>
    </row>
    <row r="2" spans="1:41" x14ac:dyDescent="0.35">
      <c r="A2" s="11" t="s">
        <v>47</v>
      </c>
      <c r="B2" s="5">
        <v>46983.819820812038</v>
      </c>
      <c r="C2" s="5">
        <v>47055.204400579045</v>
      </c>
      <c r="D2" s="5">
        <v>44342.780126249963</v>
      </c>
      <c r="E2" s="5">
        <v>45426.75126882831</v>
      </c>
      <c r="F2" s="5">
        <v>47632.44589992788</v>
      </c>
      <c r="G2" s="5">
        <v>47721.026212083591</v>
      </c>
      <c r="H2" s="5">
        <v>44439.761832194308</v>
      </c>
      <c r="I2" s="5">
        <v>43128.920760199602</v>
      </c>
      <c r="J2" s="5">
        <v>50181.735170303051</v>
      </c>
      <c r="K2" s="5">
        <v>48290.523144474799</v>
      </c>
      <c r="L2" s="5">
        <v>45464.419343129412</v>
      </c>
      <c r="M2" s="5">
        <v>46388.801539396372</v>
      </c>
      <c r="N2" s="5">
        <v>48761.432855415063</v>
      </c>
      <c r="O2" s="5">
        <v>48041.263792993006</v>
      </c>
      <c r="P2" s="5">
        <v>45110.192439436883</v>
      </c>
      <c r="Q2" s="5">
        <v>46125.414292738336</v>
      </c>
      <c r="R2" s="5">
        <v>47849.435624189915</v>
      </c>
      <c r="S2" s="5">
        <v>47656.16638521295</v>
      </c>
      <c r="T2" s="5">
        <v>44448.352189885794</v>
      </c>
      <c r="U2" s="5">
        <v>45941.269501370647</v>
      </c>
      <c r="V2" s="5">
        <v>47760.317359835659</v>
      </c>
      <c r="W2" s="5">
        <v>48093.54857106891</v>
      </c>
      <c r="X2" s="5">
        <v>45057.006480809221</v>
      </c>
      <c r="Y2" s="5">
        <v>46210.50377352487</v>
      </c>
      <c r="Z2" s="5">
        <v>47954.058240961283</v>
      </c>
      <c r="AA2" s="5">
        <v>48233.01885104031</v>
      </c>
      <c r="AB2" s="5">
        <v>45113.747810200904</v>
      </c>
      <c r="AC2" s="5">
        <v>46726.218678330741</v>
      </c>
      <c r="AD2" s="5">
        <v>49018.440436781566</v>
      </c>
      <c r="AE2" s="5">
        <v>49240.467330135696</v>
      </c>
      <c r="AF2" s="5">
        <v>46077.317128729715</v>
      </c>
      <c r="AG2" s="5">
        <v>47285.651803892979</v>
      </c>
      <c r="AH2" s="5">
        <v>49775.881376790028</v>
      </c>
      <c r="AI2" s="5">
        <v>49483.220233840977</v>
      </c>
      <c r="AJ2" s="5">
        <v>46195.880532672069</v>
      </c>
      <c r="AK2" s="5">
        <v>47644.38918504709</v>
      </c>
      <c r="AL2" s="5">
        <v>49765.216934376302</v>
      </c>
      <c r="AM2" s="5">
        <v>49336.267663074243</v>
      </c>
      <c r="AN2" s="5">
        <v>46131.798853406573</v>
      </c>
      <c r="AO2" s="5">
        <v>48324.071778394245</v>
      </c>
    </row>
    <row r="5" spans="1:41" x14ac:dyDescent="0.35">
      <c r="J5" s="10" t="s">
        <v>52</v>
      </c>
      <c r="K5" s="4" t="s">
        <v>40</v>
      </c>
    </row>
    <row r="6" spans="1:41" x14ac:dyDescent="0.35">
      <c r="J6" s="5">
        <f>(AO2-AK2)</f>
        <v>679.68259334715549</v>
      </c>
      <c r="K6" s="6">
        <f>(J6/(AK2/100))</f>
        <v>1.4265742618870008</v>
      </c>
    </row>
    <row r="20" spans="1:41" x14ac:dyDescent="0.35">
      <c r="B20" s="1" t="s">
        <v>39</v>
      </c>
      <c r="C20" s="1" t="s">
        <v>38</v>
      </c>
      <c r="D20" s="1" t="s">
        <v>37</v>
      </c>
      <c r="E20" s="1" t="s">
        <v>36</v>
      </c>
      <c r="F20" s="1" t="s">
        <v>35</v>
      </c>
      <c r="G20" s="1" t="s">
        <v>34</v>
      </c>
      <c r="H20" s="1" t="s">
        <v>33</v>
      </c>
      <c r="I20" s="1" t="s">
        <v>32</v>
      </c>
      <c r="J20" s="1" t="s">
        <v>31</v>
      </c>
      <c r="K20" s="1" t="s">
        <v>30</v>
      </c>
      <c r="L20" s="1" t="s">
        <v>29</v>
      </c>
      <c r="M20" s="1" t="s">
        <v>28</v>
      </c>
      <c r="N20" s="1" t="s">
        <v>27</v>
      </c>
      <c r="O20" s="1" t="s">
        <v>26</v>
      </c>
      <c r="P20" s="1" t="s">
        <v>25</v>
      </c>
      <c r="Q20" s="1" t="s">
        <v>24</v>
      </c>
      <c r="R20" s="1" t="s">
        <v>23</v>
      </c>
      <c r="S20" s="1" t="s">
        <v>22</v>
      </c>
      <c r="T20" s="1" t="s">
        <v>21</v>
      </c>
      <c r="U20" s="1" t="s">
        <v>20</v>
      </c>
      <c r="V20" s="1" t="s">
        <v>19</v>
      </c>
      <c r="W20" s="1" t="s">
        <v>18</v>
      </c>
      <c r="X20" s="1" t="s">
        <v>17</v>
      </c>
      <c r="Y20" s="1" t="s">
        <v>16</v>
      </c>
      <c r="Z20" s="1" t="s">
        <v>15</v>
      </c>
      <c r="AA20" s="1" t="s">
        <v>14</v>
      </c>
      <c r="AB20" s="1" t="s">
        <v>13</v>
      </c>
      <c r="AC20" s="1" t="s">
        <v>12</v>
      </c>
      <c r="AD20" s="1" t="s">
        <v>11</v>
      </c>
      <c r="AE20" s="1" t="s">
        <v>10</v>
      </c>
      <c r="AF20" s="1" t="s">
        <v>9</v>
      </c>
      <c r="AG20" s="1" t="s">
        <v>8</v>
      </c>
      <c r="AH20" s="1" t="s">
        <v>7</v>
      </c>
      <c r="AI20" s="1" t="s">
        <v>6</v>
      </c>
      <c r="AJ20" s="1" t="s">
        <v>5</v>
      </c>
      <c r="AK20" s="1" t="s">
        <v>4</v>
      </c>
      <c r="AL20" s="1" t="s">
        <v>3</v>
      </c>
      <c r="AM20" s="1" t="s">
        <v>2</v>
      </c>
      <c r="AN20" s="1" t="s">
        <v>1</v>
      </c>
      <c r="AO20" s="12" t="s">
        <v>51</v>
      </c>
    </row>
    <row r="21" spans="1:41" x14ac:dyDescent="0.35">
      <c r="A21" s="9" t="s">
        <v>41</v>
      </c>
      <c r="B21" s="5">
        <v>34735.367008164118</v>
      </c>
      <c r="C21" s="5">
        <v>37803.954622528188</v>
      </c>
      <c r="D21" s="5">
        <v>34253.307983056962</v>
      </c>
      <c r="E21" s="5">
        <v>36995.795974887304</v>
      </c>
      <c r="F21" s="5">
        <v>36095.940620912785</v>
      </c>
      <c r="G21" s="5">
        <v>38581.550753659649</v>
      </c>
      <c r="H21" s="5">
        <v>35540.991392709759</v>
      </c>
      <c r="I21" s="5">
        <v>35724.95316910663</v>
      </c>
      <c r="J21" s="5">
        <v>38741.615604929808</v>
      </c>
      <c r="K21" s="5">
        <v>38223.014801959209</v>
      </c>
      <c r="L21" s="5">
        <v>36041.891101341993</v>
      </c>
      <c r="M21" s="5">
        <v>38276.640662314807</v>
      </c>
      <c r="N21" s="5">
        <v>36140.851652311751</v>
      </c>
      <c r="O21" s="5">
        <v>37696.701311449295</v>
      </c>
      <c r="P21" s="5">
        <v>35545.932040477623</v>
      </c>
      <c r="Q21" s="5">
        <v>37612.925977043597</v>
      </c>
      <c r="R21" s="5">
        <v>36095.700452700752</v>
      </c>
      <c r="S21" s="5">
        <v>38141.340935717744</v>
      </c>
      <c r="T21" s="5">
        <v>35415.02881249386</v>
      </c>
      <c r="U21" s="5">
        <v>37590.785620385439</v>
      </c>
      <c r="V21" s="5">
        <v>36025.968195343958</v>
      </c>
      <c r="W21" s="5">
        <v>38784.019673451738</v>
      </c>
      <c r="X21" s="5">
        <v>35678.651990990125</v>
      </c>
      <c r="Y21" s="5">
        <v>37658.692004538403</v>
      </c>
      <c r="Z21" s="5">
        <v>36442.77004162041</v>
      </c>
      <c r="AA21" s="5">
        <v>37713.579030594556</v>
      </c>
      <c r="AB21" s="5">
        <v>35708.996316624849</v>
      </c>
      <c r="AC21" s="5">
        <v>38153.795489297008</v>
      </c>
      <c r="AD21" s="5">
        <v>39702.404704596738</v>
      </c>
      <c r="AE21" s="5">
        <v>40537.512429692906</v>
      </c>
      <c r="AF21" s="5">
        <v>37557.797476412044</v>
      </c>
      <c r="AG21" s="5">
        <v>40336.854242184068</v>
      </c>
      <c r="AH21" s="5">
        <v>38142.074763922414</v>
      </c>
      <c r="AI21" s="5">
        <v>40485.245359129258</v>
      </c>
      <c r="AJ21" s="5">
        <v>37516.193689126005</v>
      </c>
      <c r="AK21" s="5">
        <v>39676.996950480119</v>
      </c>
      <c r="AL21" s="5">
        <v>38611.563266564757</v>
      </c>
      <c r="AM21" s="5">
        <v>40143.96667811252</v>
      </c>
      <c r="AN21" s="5">
        <v>38325.558040498167</v>
      </c>
      <c r="AO21" s="5">
        <v>41170.177014155997</v>
      </c>
    </row>
    <row r="22" spans="1:41" x14ac:dyDescent="0.35">
      <c r="A22" s="9" t="s">
        <v>42</v>
      </c>
      <c r="B22" s="5">
        <v>47298.046673073222</v>
      </c>
      <c r="C22" s="5">
        <v>47826.499336077257</v>
      </c>
      <c r="D22" s="5">
        <v>45108.313948286494</v>
      </c>
      <c r="E22" s="5">
        <v>47264.549682183155</v>
      </c>
      <c r="F22" s="5">
        <v>47622.556222740262</v>
      </c>
      <c r="G22" s="5">
        <v>48570.332557457208</v>
      </c>
      <c r="H22" s="5">
        <v>44530.921330896992</v>
      </c>
      <c r="I22" s="5">
        <v>43876.367467046504</v>
      </c>
      <c r="J22" s="5">
        <v>50721.166501233347</v>
      </c>
      <c r="K22" s="5">
        <v>48748.869936960742</v>
      </c>
      <c r="L22" s="5">
        <v>45295.660287607985</v>
      </c>
      <c r="M22" s="5">
        <v>47457.940155983953</v>
      </c>
      <c r="N22" s="5">
        <v>49002.031244740465</v>
      </c>
      <c r="O22" s="5">
        <v>49054.684897592793</v>
      </c>
      <c r="P22" s="5">
        <v>46045.051940284524</v>
      </c>
      <c r="Q22" s="5">
        <v>47768.86537676736</v>
      </c>
      <c r="R22" s="5">
        <v>49428.070140088814</v>
      </c>
      <c r="S22" s="5">
        <v>49502.196241509802</v>
      </c>
      <c r="T22" s="5">
        <v>45714.586939934547</v>
      </c>
      <c r="U22" s="5">
        <v>48185.316167739809</v>
      </c>
      <c r="V22" s="5">
        <v>51630.892088168039</v>
      </c>
      <c r="W22" s="5">
        <v>50454.992143124698</v>
      </c>
      <c r="X22" s="5">
        <v>47153.840355751272</v>
      </c>
      <c r="Y22" s="5">
        <v>49544.359986120347</v>
      </c>
      <c r="Z22" s="5">
        <v>50716.828021386136</v>
      </c>
      <c r="AA22" s="5">
        <v>51240.84552463756</v>
      </c>
      <c r="AB22" s="5">
        <v>47698.679976187937</v>
      </c>
      <c r="AC22" s="5">
        <v>49502.338757424608</v>
      </c>
      <c r="AD22" s="5">
        <v>51423.865648235165</v>
      </c>
      <c r="AE22" s="5">
        <v>52443.230420672211</v>
      </c>
      <c r="AF22" s="5">
        <v>48394.050036758628</v>
      </c>
      <c r="AG22" s="5">
        <v>50606.913417537558</v>
      </c>
      <c r="AH22" s="5">
        <v>51671.90562074654</v>
      </c>
      <c r="AI22" s="5">
        <v>52933.548017847563</v>
      </c>
      <c r="AJ22" s="5">
        <v>49639.788249755358</v>
      </c>
      <c r="AK22" s="5">
        <v>50838.50555922831</v>
      </c>
      <c r="AL22" s="5">
        <v>51681.497088784265</v>
      </c>
      <c r="AM22" s="5">
        <v>53192.355634910993</v>
      </c>
      <c r="AN22" s="5">
        <v>48969.582372904864</v>
      </c>
      <c r="AO22" s="5">
        <v>51778.146840869354</v>
      </c>
    </row>
    <row r="23" spans="1:41" x14ac:dyDescent="0.35">
      <c r="A23" s="9" t="s">
        <v>46</v>
      </c>
      <c r="B23" s="5">
        <v>53111.303636492587</v>
      </c>
      <c r="C23" s="5">
        <v>51814.803895062614</v>
      </c>
      <c r="D23" s="5">
        <v>53365.671051318546</v>
      </c>
      <c r="E23" s="5">
        <v>49711.890024811109</v>
      </c>
      <c r="F23" s="5">
        <v>51136.801370014022</v>
      </c>
      <c r="G23" s="5">
        <v>51226.469353326916</v>
      </c>
      <c r="H23" s="5">
        <v>52559.998021978005</v>
      </c>
      <c r="I23" s="5">
        <v>46030.185839188118</v>
      </c>
      <c r="J23" s="5">
        <v>55166.065081478468</v>
      </c>
      <c r="K23" s="5">
        <v>52208.553634572098</v>
      </c>
      <c r="L23" s="5">
        <v>54297.894475589033</v>
      </c>
      <c r="M23" s="5">
        <v>49181.511355778777</v>
      </c>
      <c r="N23" s="5">
        <v>51487.024698735571</v>
      </c>
      <c r="O23" s="5">
        <v>51503.624563314042</v>
      </c>
      <c r="P23" s="5">
        <v>53260.982369697042</v>
      </c>
      <c r="Q23" s="5">
        <v>49253.191332658906</v>
      </c>
      <c r="R23" s="5">
        <v>48229.151772480756</v>
      </c>
      <c r="S23" s="5">
        <v>47874.152850881168</v>
      </c>
      <c r="T23" s="5">
        <v>44645.766135314545</v>
      </c>
      <c r="U23" s="5">
        <v>47122.835794006263</v>
      </c>
      <c r="V23" s="5">
        <v>48740.395330700259</v>
      </c>
      <c r="W23" s="5">
        <v>47788.412496961857</v>
      </c>
      <c r="X23" s="5">
        <v>46308.355003496406</v>
      </c>
      <c r="Y23" s="5">
        <v>46517.875183079661</v>
      </c>
      <c r="Z23" s="5">
        <v>49052.554695879568</v>
      </c>
      <c r="AA23" s="5">
        <v>49159.225576391531</v>
      </c>
      <c r="AB23" s="5">
        <v>46678.088919173933</v>
      </c>
      <c r="AC23" s="5">
        <v>48138.958576722936</v>
      </c>
      <c r="AD23" s="5">
        <v>54898.294185335231</v>
      </c>
      <c r="AE23" s="5">
        <v>52205.037402884096</v>
      </c>
      <c r="AF23" s="5">
        <v>49302.923043236697</v>
      </c>
      <c r="AG23" s="5">
        <v>49621.506592474878</v>
      </c>
      <c r="AH23" s="5">
        <v>56009.099760416226</v>
      </c>
      <c r="AI23" s="5">
        <v>50751.637211682799</v>
      </c>
      <c r="AJ23" s="5">
        <v>48557.568444338664</v>
      </c>
      <c r="AK23" s="5">
        <v>49637.558898678348</v>
      </c>
      <c r="AL23" s="5">
        <v>54113.346391649851</v>
      </c>
      <c r="AM23" s="5">
        <v>51081.985559627989</v>
      </c>
      <c r="AN23" s="5">
        <v>48160.68880145123</v>
      </c>
      <c r="AO23" s="5">
        <v>49836.007487825809</v>
      </c>
    </row>
    <row r="24" spans="1:41" x14ac:dyDescent="0.35">
      <c r="A24" s="9" t="s">
        <v>43</v>
      </c>
      <c r="B24" s="5">
        <v>42128.832538083472</v>
      </c>
      <c r="C24" s="5">
        <v>41270.254059225314</v>
      </c>
      <c r="D24" s="5">
        <v>38339.772090152685</v>
      </c>
      <c r="E24" s="5">
        <v>39270.659238581524</v>
      </c>
      <c r="F24" s="5">
        <v>44250.8515035604</v>
      </c>
      <c r="G24" s="5">
        <v>42539.249732908334</v>
      </c>
      <c r="H24" s="5">
        <v>38842.647069847342</v>
      </c>
      <c r="I24" s="5">
        <v>38570.456494250131</v>
      </c>
      <c r="J24" s="5">
        <v>43879.95976270979</v>
      </c>
      <c r="K24" s="5">
        <v>42783.744826123278</v>
      </c>
      <c r="L24" s="5">
        <v>38900.415504126599</v>
      </c>
      <c r="M24" s="5">
        <v>40017.801918529331</v>
      </c>
      <c r="N24" s="5">
        <v>45710.746034452088</v>
      </c>
      <c r="O24" s="5">
        <v>42768.808560597296</v>
      </c>
      <c r="P24" s="5">
        <v>38911.054853998903</v>
      </c>
      <c r="Q24" s="5">
        <v>39363.475083206431</v>
      </c>
      <c r="R24" s="5">
        <v>42852.619512626705</v>
      </c>
      <c r="S24" s="5">
        <v>41960.472432326977</v>
      </c>
      <c r="T24" s="5">
        <v>38596.199751965927</v>
      </c>
      <c r="U24" s="5">
        <v>39055.06084923356</v>
      </c>
      <c r="V24" s="5">
        <v>42450.193413901921</v>
      </c>
      <c r="W24" s="5">
        <v>42625.04870520578</v>
      </c>
      <c r="X24" s="5">
        <v>39356.831546622023</v>
      </c>
      <c r="Y24" s="5">
        <v>39972.968239692651</v>
      </c>
      <c r="Z24" s="5">
        <v>42910.81843375459</v>
      </c>
      <c r="AA24" s="5">
        <v>42821.766137997918</v>
      </c>
      <c r="AB24" s="5">
        <v>39382.205006952841</v>
      </c>
      <c r="AC24" s="5">
        <v>40465.222801840406</v>
      </c>
      <c r="AD24" s="5">
        <v>43066.743723819498</v>
      </c>
      <c r="AE24" s="5">
        <v>45596.91740031659</v>
      </c>
      <c r="AF24" s="5">
        <v>40449.212141909033</v>
      </c>
      <c r="AG24" s="5">
        <v>41411.843749782849</v>
      </c>
      <c r="AH24" s="5">
        <v>44445.497580975818</v>
      </c>
      <c r="AI24" s="5">
        <v>44866.849889724253</v>
      </c>
      <c r="AJ24" s="5">
        <v>40528.829261014289</v>
      </c>
      <c r="AK24" s="5">
        <v>40952.172729964957</v>
      </c>
      <c r="AL24" s="5">
        <v>44330.933502150503</v>
      </c>
      <c r="AM24" s="5">
        <v>44761.54223740747</v>
      </c>
      <c r="AN24" s="5">
        <v>40830.535009516367</v>
      </c>
      <c r="AO24" s="5">
        <v>42691.832591067716</v>
      </c>
    </row>
    <row r="25" spans="1:41" x14ac:dyDescent="0.35">
      <c r="A25" s="9" t="s">
        <v>44</v>
      </c>
      <c r="B25" s="5">
        <v>51218.107398297252</v>
      </c>
      <c r="C25" s="5">
        <v>50541.235624040302</v>
      </c>
      <c r="D25" s="5">
        <v>47994.207176536671</v>
      </c>
      <c r="E25" s="5">
        <v>48615.92046508834</v>
      </c>
      <c r="F25" s="5">
        <v>50720.408833907517</v>
      </c>
      <c r="G25" s="5">
        <v>51018.713372465434</v>
      </c>
      <c r="H25" s="5">
        <v>47664.231957049466</v>
      </c>
      <c r="I25" s="5">
        <v>45771.564054112176</v>
      </c>
      <c r="J25" s="5">
        <v>54236.945571025833</v>
      </c>
      <c r="K25" s="5">
        <v>51577.983506245655</v>
      </c>
      <c r="L25" s="5">
        <v>49156.126174884273</v>
      </c>
      <c r="M25" s="5">
        <v>49746.642707329149</v>
      </c>
      <c r="N25" s="5">
        <v>51540.870165348024</v>
      </c>
      <c r="O25" s="5">
        <v>51292.650939107603</v>
      </c>
      <c r="P25" s="5">
        <v>48121.704596943426</v>
      </c>
      <c r="Q25" s="5">
        <v>49297.732155772326</v>
      </c>
      <c r="R25" s="5">
        <v>50798.948865025181</v>
      </c>
      <c r="S25" s="5">
        <v>50642.086660661502</v>
      </c>
      <c r="T25" s="5">
        <v>47615.600161400922</v>
      </c>
      <c r="U25" s="5">
        <v>48934.168322162623</v>
      </c>
      <c r="V25" s="5">
        <v>50095.233102598489</v>
      </c>
      <c r="W25" s="5">
        <v>50453.455678229664</v>
      </c>
      <c r="X25" s="5">
        <v>47763.372270622669</v>
      </c>
      <c r="Y25" s="5">
        <v>48676.59564800244</v>
      </c>
      <c r="Z25" s="5">
        <v>50155.245995884376</v>
      </c>
      <c r="AA25" s="5">
        <v>50602.90181451587</v>
      </c>
      <c r="AB25" s="5">
        <v>47660.692021063478</v>
      </c>
      <c r="AC25" s="5">
        <v>49407.494304061343</v>
      </c>
      <c r="AD25" s="5">
        <v>51071.576839425259</v>
      </c>
      <c r="AE25" s="5">
        <v>50571.793767512943</v>
      </c>
      <c r="AF25" s="5">
        <v>48174.145668640071</v>
      </c>
      <c r="AG25" s="5">
        <v>49331.407161069605</v>
      </c>
      <c r="AH25" s="5">
        <v>52038.643198583108</v>
      </c>
      <c r="AI25" s="5">
        <v>50835.697919159342</v>
      </c>
      <c r="AJ25" s="5">
        <v>48038.758668259594</v>
      </c>
      <c r="AK25" s="5">
        <v>50036.181572870439</v>
      </c>
      <c r="AL25" s="5">
        <v>51558.412903296608</v>
      </c>
      <c r="AM25" s="5">
        <v>50838.244665840321</v>
      </c>
      <c r="AN25" s="5">
        <v>47737.001034303183</v>
      </c>
      <c r="AO25" s="5">
        <v>50143.994348639622</v>
      </c>
    </row>
    <row r="26" spans="1:41" x14ac:dyDescent="0.35">
      <c r="A26" s="9" t="s">
        <v>45</v>
      </c>
      <c r="B26" s="5">
        <v>44732.661201681352</v>
      </c>
      <c r="C26" s="5">
        <v>46185.326838290821</v>
      </c>
      <c r="D26" s="5">
        <v>39688.347199234289</v>
      </c>
      <c r="E26" s="5">
        <v>41066.695276329629</v>
      </c>
      <c r="F26" s="5">
        <v>41988.589170310341</v>
      </c>
      <c r="G26" s="5">
        <v>44397.099634630438</v>
      </c>
      <c r="H26" s="5">
        <v>40324.690738514626</v>
      </c>
      <c r="I26" s="5">
        <v>39654.73637530065</v>
      </c>
      <c r="J26" s="5">
        <v>44075.417945727379</v>
      </c>
      <c r="K26" s="5">
        <v>45164.581722974865</v>
      </c>
      <c r="L26" s="5">
        <v>40669.840745187263</v>
      </c>
      <c r="M26" s="5">
        <v>41675.876974485676</v>
      </c>
      <c r="N26" s="5">
        <v>43118.572430235334</v>
      </c>
      <c r="O26" s="5">
        <v>44602.562099530303</v>
      </c>
      <c r="P26" s="5">
        <v>41397.052131341981</v>
      </c>
      <c r="Q26" s="5">
        <v>42043.322258310247</v>
      </c>
      <c r="R26" s="5">
        <v>42255.591028686955</v>
      </c>
      <c r="S26" s="5">
        <v>43626.906747182016</v>
      </c>
      <c r="T26" s="5">
        <v>39811.675904962111</v>
      </c>
      <c r="U26" s="5">
        <v>41624.341184886565</v>
      </c>
      <c r="V26" s="5">
        <v>42685.302449096744</v>
      </c>
      <c r="W26" s="5">
        <v>44552.036432770481</v>
      </c>
      <c r="X26" s="5">
        <v>40370.153261237676</v>
      </c>
      <c r="Y26" s="5">
        <v>42200.864428002933</v>
      </c>
      <c r="Z26" s="5">
        <v>42725.976012799227</v>
      </c>
      <c r="AA26" s="5">
        <v>46845.506236797482</v>
      </c>
      <c r="AB26" s="5">
        <v>40496.029018012021</v>
      </c>
      <c r="AC26" s="5">
        <v>41655.342602599885</v>
      </c>
      <c r="AD26" s="5">
        <v>44149.755611182343</v>
      </c>
      <c r="AE26" s="5">
        <v>44894.032450689818</v>
      </c>
      <c r="AF26" s="5">
        <v>41914.9235815723</v>
      </c>
      <c r="AG26" s="5">
        <v>43061.165147571352</v>
      </c>
      <c r="AH26" s="5">
        <v>45032.212572637531</v>
      </c>
      <c r="AI26" s="5">
        <v>45821.909082563012</v>
      </c>
      <c r="AJ26" s="5">
        <v>41587.907428318278</v>
      </c>
      <c r="AK26" s="5">
        <v>42721.757878927609</v>
      </c>
      <c r="AL26" s="5">
        <v>45509.481847802301</v>
      </c>
      <c r="AM26" s="5">
        <v>45389.175616823049</v>
      </c>
      <c r="AN26" s="5">
        <v>42978.329619723692</v>
      </c>
      <c r="AO26" s="5">
        <v>44318.561995795717</v>
      </c>
    </row>
    <row r="29" spans="1:41" x14ac:dyDescent="0.35">
      <c r="K29" s="10" t="s">
        <v>52</v>
      </c>
      <c r="L29" s="4" t="s">
        <v>40</v>
      </c>
    </row>
    <row r="30" spans="1:41" x14ac:dyDescent="0.35">
      <c r="J30" s="9" t="s">
        <v>41</v>
      </c>
      <c r="K30" s="5">
        <f>(AO21-AK21)</f>
        <v>1493.180063675878</v>
      </c>
      <c r="L30" s="6">
        <f>(K30/(AK21/100))</f>
        <v>3.7633394118498416</v>
      </c>
    </row>
    <row r="31" spans="1:41" x14ac:dyDescent="0.35">
      <c r="J31" s="9" t="s">
        <v>42</v>
      </c>
      <c r="K31" s="5">
        <f t="shared" ref="K31:K35" si="0">(AO22-AK22)</f>
        <v>939.64128164104477</v>
      </c>
      <c r="L31" s="6">
        <f t="shared" ref="L31:L35" si="1">(K31/(AK22/100))</f>
        <v>1.8482865916393547</v>
      </c>
    </row>
    <row r="32" spans="1:41" x14ac:dyDescent="0.35">
      <c r="J32" s="9" t="s">
        <v>46</v>
      </c>
      <c r="K32" s="5">
        <f t="shared" si="0"/>
        <v>198.44858914746146</v>
      </c>
      <c r="L32" s="6">
        <f t="shared" si="1"/>
        <v>0.39979522271137585</v>
      </c>
    </row>
    <row r="33" spans="10:12" x14ac:dyDescent="0.35">
      <c r="J33" s="9" t="s">
        <v>43</v>
      </c>
      <c r="K33" s="5">
        <f t="shared" si="0"/>
        <v>1739.6598611027584</v>
      </c>
      <c r="L33" s="6">
        <f t="shared" si="1"/>
        <v>4.2480282366797075</v>
      </c>
    </row>
    <row r="34" spans="10:12" x14ac:dyDescent="0.35">
      <c r="J34" s="9" t="s">
        <v>44</v>
      </c>
      <c r="K34" s="5">
        <f t="shared" si="0"/>
        <v>107.81277576918365</v>
      </c>
      <c r="L34" s="6">
        <f t="shared" si="1"/>
        <v>0.21546963093530624</v>
      </c>
    </row>
    <row r="35" spans="10:12" x14ac:dyDescent="0.35">
      <c r="J35" s="9" t="s">
        <v>45</v>
      </c>
      <c r="K35" s="5">
        <f t="shared" si="0"/>
        <v>1596.8041168681084</v>
      </c>
      <c r="L35" s="6">
        <f t="shared" si="1"/>
        <v>3.7376835508347086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a9142f-c1ee-44b5-91db-58b22e0cc210">
      <UserInfo>
        <DisplayName>Mette Lundberg</DisplayName>
        <AccountId>21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4D1979CE5E9943834B05C0CAB72079" ma:contentTypeVersion="8" ma:contentTypeDescription="Opret et nyt dokument." ma:contentTypeScope="" ma:versionID="d9dc24738ae18b3faa902016094352b4">
  <xsd:schema xmlns:xsd="http://www.w3.org/2001/XMLSchema" xmlns:xs="http://www.w3.org/2001/XMLSchema" xmlns:p="http://schemas.microsoft.com/office/2006/metadata/properties" xmlns:ns2="eba9142f-c1ee-44b5-91db-58b22e0cc210" xmlns:ns3="e8e70c11-f106-4f36-9875-294aac1a05f2" targetNamespace="http://schemas.microsoft.com/office/2006/metadata/properties" ma:root="true" ma:fieldsID="21992804e5aa67c90f1467af83f1f351" ns2:_="" ns3:_="">
    <xsd:import namespace="eba9142f-c1ee-44b5-91db-58b22e0cc210"/>
    <xsd:import namespace="e8e70c11-f106-4f36-9875-294aac1a05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9142f-c1ee-44b5-91db-58b22e0cc2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dst delt efter brug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dst delt eft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70c11-f106-4f36-9875-294aac1a05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ACFDE-9E4A-48F3-AB2F-4581360B1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7157A-CFBB-43D3-BA13-E51ACDEEC696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ba9142f-c1ee-44b5-91db-58b22e0cc210"/>
    <ds:schemaRef ds:uri="http://schemas.microsoft.com/office/infopath/2007/PartnerControls"/>
    <ds:schemaRef ds:uri="http://purl.org/dc/elements/1.1/"/>
    <ds:schemaRef ds:uri="e8e70c11-f106-4f36-9875-294aac1a05f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2CB3F6-433F-4B45-B483-9AE4720B0E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a9142f-c1ee-44b5-91db-58b22e0cc210"/>
    <ds:schemaRef ds:uri="e8e70c11-f106-4f36-9875-294aac1a0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Omsætning</vt:lpstr>
      <vt:lpstr>Eksport</vt:lpstr>
      <vt:lpstr>Antal beskæftigede</vt:lpstr>
      <vt:lpstr>Løn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Fick Hansen</dc:creator>
  <cp:lastModifiedBy>Rune Fick Hansen</cp:lastModifiedBy>
  <dcterms:created xsi:type="dcterms:W3CDTF">2018-01-11T10:09:28Z</dcterms:created>
  <dcterms:modified xsi:type="dcterms:W3CDTF">2018-05-16T18:48:09Z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0x010100A04D1979CE5E9943834B05C0CAB72079</vt:lpwstr>
  </property>
</Properties>
</file>