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749BD2A7-46FC-46FA-80BC-FBCA6A6A047B}" xr6:coauthVersionLast="47" xr6:coauthVersionMax="47" xr10:uidLastSave="{00000000-0000-0000-0000-000000000000}"/>
  <bookViews>
    <workbookView xWindow="28680" yWindow="-120" windowWidth="29040" windowHeight="15840" tabRatio="642" xr2:uid="{00000000-000D-0000-FFFF-FFFF00000000}"/>
  </bookViews>
  <sheets>
    <sheet name="Doser" sheetId="6" r:id="rId1"/>
    <sheet name="Info+Missbrukspreparat " sheetId="4" r:id="rId2"/>
    <sheet name="Blad1"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6" l="1"/>
  <c r="Y45" i="6"/>
  <c r="Z45" i="6"/>
  <c r="AA45" i="6"/>
  <c r="AB45" i="6"/>
  <c r="X46" i="6"/>
  <c r="Y46" i="6"/>
  <c r="Z46" i="6"/>
  <c r="AA46" i="6"/>
  <c r="AB46" i="6"/>
  <c r="Y44" i="6"/>
  <c r="Z44" i="6"/>
  <c r="AA44" i="6"/>
  <c r="AB44" i="6"/>
  <c r="X44" i="6"/>
</calcChain>
</file>

<file path=xl/sharedStrings.xml><?xml version="1.0" encoding="utf-8"?>
<sst xmlns="http://schemas.openxmlformats.org/spreadsheetml/2006/main" count="233" uniqueCount="74">
  <si>
    <t>Cannabis (THCA-metabolit)</t>
  </si>
  <si>
    <t>Bensoylekgonin (BzE)*</t>
  </si>
  <si>
    <t>Kokain *</t>
  </si>
  <si>
    <t>Kokain (+ metabolit BzE)</t>
  </si>
  <si>
    <t>Amfetamin</t>
  </si>
  <si>
    <t>Metamfetamin</t>
  </si>
  <si>
    <t>Amfetamin (+ metamfetamin)</t>
  </si>
  <si>
    <t>MDMA*</t>
  </si>
  <si>
    <t>Tramadol*</t>
  </si>
  <si>
    <t>ODM-Tramadol (metabolit)*</t>
  </si>
  <si>
    <t>6-MAM (Heroin-metabolit)*</t>
  </si>
  <si>
    <t>Halt (μg/m3)</t>
  </si>
  <si>
    <t>Total halt (mg) per 1000 inv. &amp; 24 h</t>
  </si>
  <si>
    <t>Doser totalt</t>
  </si>
  <si>
    <t>Doser per 1000 inv. &amp; 24 h</t>
  </si>
  <si>
    <t>Flöde m3/d</t>
  </si>
  <si>
    <t>Cannabis (THCA-metabolite)</t>
  </si>
  <si>
    <t>Cocaine (+ metabolite BzE)</t>
  </si>
  <si>
    <t>Amphetamin (+ methamphetamin)</t>
  </si>
  <si>
    <t>N.d.</t>
  </si>
  <si>
    <t>Ketamin</t>
  </si>
  <si>
    <t>Detected</t>
  </si>
  <si>
    <t>Kotinin</t>
  </si>
  <si>
    <t xml:space="preserve">Detected </t>
  </si>
  <si>
    <t xml:space="preserve">Rapportnummer </t>
  </si>
  <si>
    <t xml:space="preserve">Annandag jul </t>
  </si>
  <si>
    <t>Nyårsdagen</t>
  </si>
  <si>
    <t>2020-12-27</t>
  </si>
  <si>
    <t>2021-01-02</t>
  </si>
  <si>
    <t>Tetrahydrocannabinolic acid, THCA, förgångaren till THC som bildas efter att hampaväxten torkats. THCA är den mest förekommande beståndsdelen den olja som utvins från hampaplantan som kan göras till harsh kvarts (wikipedia). Cannabis är ett samlingsnamn för narkotiska preparat som utvinns från en hampaväxt, vanligen hasch och marijuana</t>
  </si>
  <si>
    <t xml:space="preserve">Centralstimulerande, från blad fårn kakabusken, även Crack. Påverkar centrala nervsystemet, uppiggande effekt . Ett pulver </t>
  </si>
  <si>
    <t xml:space="preserve">Är en metabolit till kokain, det är denna som mäts i urinprover. </t>
  </si>
  <si>
    <r>
      <rPr>
        <b/>
        <sz val="11"/>
        <color theme="1"/>
        <rFont val="Calibri"/>
        <family val="2"/>
        <scheme val="minor"/>
      </rPr>
      <t>Benzoylecgonine</t>
    </r>
    <r>
      <rPr>
        <sz val="11"/>
        <color theme="1"/>
        <rFont val="Calibri"/>
        <family val="2"/>
        <scheme val="minor"/>
      </rPr>
      <t xml:space="preserve"> is sometimes found in drinking water supplies. In 2005, scientists found surprisingly large quantities of benzoylecgonine in Italy's Po River and </t>
    </r>
    <r>
      <rPr>
        <b/>
        <sz val="11"/>
        <color theme="1"/>
        <rFont val="Calibri"/>
        <family val="2"/>
        <scheme val="minor"/>
      </rPr>
      <t>used its concentration to estimate the number of cocaine users in the region</t>
    </r>
    <r>
      <rPr>
        <sz val="11"/>
        <color theme="1"/>
        <rFont val="Calibri"/>
        <family val="2"/>
        <scheme val="minor"/>
      </rPr>
      <t xml:space="preserve">.[3] In 2006, a similar study was performed in the Swiss ski town of Saint-Moritz using wastewater to estimate the daily cocaine consumption of the population.[4] A study done in the United Kingdom found traces of benzoylecgonine in the country's drinking water supply, along with carbamazepine (an anticonvulsant) and ibuprofen (a common non-steroidal anti-inflammatory drug), although the study noted that the amount of each compound present was several orders of magnitude lower than the therapeutic dose and therefore did not pose a risk to the population.[5] </t>
    </r>
  </si>
  <si>
    <t xml:space="preserve">Från Wikipedia </t>
  </si>
  <si>
    <t xml:space="preserve">Centralstimulerande, kemisk framställning. Tidigare vanligt läkemendel mot nästäppa, depression och narkolepsi. Idag är det endast ADHD och narkolepsi som behandlas med Amfetamin. Då är det D-amfetamin, Dextroamfetamin.  </t>
  </si>
  <si>
    <t xml:space="preserve">Även kallat meth, kraftfullare och mer beroendeframkallande. Kan framställas från Efedrin, receptbelagt i Sverige men i andra länder säljs det receptfritt som kosttillskott </t>
  </si>
  <si>
    <t xml:space="preserve">Kallas även Ecstasy, centralstimulerande amfetaminpreparat, Starka känslomässiga störningar, upprymdhet.  </t>
  </si>
  <si>
    <t xml:space="preserve">Syntetisk opioid, morfinliknande smärtstillande läkemdel. </t>
  </si>
  <si>
    <t>Huvudsakliga aktiva metaboliten av tramadol</t>
  </si>
  <si>
    <t xml:space="preserve">En av tre aktiva metaboliter av Heroin, konverterar till morfin i kroppen. Opiat </t>
  </si>
  <si>
    <t xml:space="preserve">Kallas ibland även Special K. Bedövande läkemedel. Mot depression. </t>
  </si>
  <si>
    <t xml:space="preserve">Metabolit av Nikotin. Undersöks för att kunna användas som läkemedel. </t>
  </si>
  <si>
    <t>Information av provtagning:</t>
  </si>
  <si>
    <t xml:space="preserve">* Proverna är dygnsprov där exv provet är insamlat från kl 8:00 2020-05-30 till 8:00 2020-05-31, provet benämns då vara taget den 31/5 -2020.  </t>
  </si>
  <si>
    <t>* Antalet anslutna till avloppsnätet är uppskattat till ca 70 % av kommunens befolkning (45 000), alltså 31 500 personer (där landbygden är underrepresenterade då de som inte är anslutna bor på landet)</t>
  </si>
  <si>
    <t xml:space="preserve">Reflektioner
* Genom att titta på trender i tabellerna mellan olika tabeller för samma parameter ser det inte ut som att flödet har någon större påverkan på resultat för doser. 
* Tycker inte att det går att tyda några tydliga trender mellan helger och varadagar? Kanske kokain? 
</t>
  </si>
  <si>
    <t xml:space="preserve">* Proverna förvarades frysta tills att de skickades till RISE för analys. </t>
  </si>
  <si>
    <t xml:space="preserve">Bra Artiklar: </t>
  </si>
  <si>
    <t>Latest wastewater data reveal drug-taking habits in 68 European cities — traces of stimulant drugs rise again | www.emcdda.europa.eu</t>
  </si>
  <si>
    <t>Wastewater analysis and drugs — a European multi-city study | www.emcdda.europa.eu</t>
  </si>
  <si>
    <t>Avloppsvattenanalyser avslöjar droganvändning i Sverige och Europa | Externwebben (slu.se)</t>
  </si>
  <si>
    <t xml:space="preserve">Europeiska studier </t>
  </si>
  <si>
    <t xml:space="preserve">Svenska undersökningar </t>
  </si>
  <si>
    <t>Narkotikaspår i avloppsvatten och omvärldsbevakning narkotika (lansstyrelsen.se)</t>
  </si>
  <si>
    <t>Sön 2020-05-31</t>
  </si>
  <si>
    <t>Mån 2020-06-01</t>
  </si>
  <si>
    <t>Kort fakta om Missbrukspreparat för egen info</t>
  </si>
  <si>
    <t xml:space="preserve"> Tis 2020-06-02</t>
  </si>
  <si>
    <t>Tis 2020-12-01</t>
  </si>
  <si>
    <t>Ons 2020-12-02</t>
  </si>
  <si>
    <t>Tor 2020-12-03</t>
  </si>
  <si>
    <t>Fre 2020-12-04</t>
  </si>
  <si>
    <t>Mån 2020-12-07</t>
  </si>
  <si>
    <t>Lör 2020-12-05</t>
  </si>
  <si>
    <t>Sön 2020-12-06</t>
  </si>
  <si>
    <t>tre-dygnsprover</t>
  </si>
  <si>
    <t>N.d</t>
  </si>
  <si>
    <t xml:space="preserve">Helg april-21  </t>
  </si>
  <si>
    <t xml:space="preserve"> Vardag April-21 </t>
  </si>
  <si>
    <t>Midsommar helg-21</t>
  </si>
  <si>
    <t>Vardag September -21</t>
  </si>
  <si>
    <t>Helg September-21</t>
  </si>
  <si>
    <t>24-timmars prover</t>
  </si>
  <si>
    <t>Omräknat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</si>
</sst>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rgb="FF000000"/>
      <name val="Calibri"/>
      <family val="2"/>
    </font>
    <font>
      <b/>
      <sz val="11"/>
      <color theme="1"/>
      <name val="Calibri"/>
      <family val="2"/>
      <scheme val="minor"/>
    </font>
    <font>
      <sz val="8"/>
      <color rgb="FF202122"/>
      <name val="Arial"/>
      <family val="2"/>
    </font>
    <font>
      <b/>
      <u/>
      <sz val="11"/>
      <color theme="1"/>
      <name val="Calibri"/>
      <family val="2"/>
      <scheme val="minor"/>
    </font>
    <font>
      <sz val="11"/>
      <color theme="1"/>
      <name val="Arial"/>
      <family val="2"/>
    </font>
    <font>
      <u/>
      <sz val="11"/>
      <color theme="10"/>
      <name val="Calibri"/>
      <family val="2"/>
      <scheme val="minor"/>
    </font>
    <font>
      <sz val="9"/>
      <color theme="1"/>
      <name val="Calibri"/>
      <family val="2"/>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0" fillId="0" borderId="0" xfId="0" applyAlignment="1">
      <alignment wrapText="1"/>
    </xf>
    <xf numFmtId="0" fontId="0" fillId="0" borderId="0" xfId="0" applyAlignment="1"/>
    <xf numFmtId="14" fontId="0" fillId="0" borderId="0" xfId="0" applyNumberFormat="1" applyAlignment="1">
      <alignment wrapText="1"/>
    </xf>
    <xf numFmtId="164" fontId="0" fillId="0" borderId="0" xfId="0" applyNumberFormat="1"/>
    <xf numFmtId="1" fontId="0" fillId="0" borderId="0" xfId="0" applyNumberFormat="1"/>
    <xf numFmtId="0" fontId="0" fillId="0" borderId="1" xfId="0" applyBorder="1"/>
    <xf numFmtId="0" fontId="1" fillId="0" borderId="0" xfId="0" applyFont="1" applyFill="1" applyAlignment="1">
      <alignment horizontal="left" vertical="top" wrapText="1" readingOrder="1"/>
    </xf>
    <xf numFmtId="14" fontId="0" fillId="0" borderId="0" xfId="0" applyNumberFormat="1" applyAlignment="1"/>
    <xf numFmtId="3" fontId="0" fillId="0" borderId="0" xfId="0" applyNumberFormat="1"/>
    <xf numFmtId="0" fontId="0" fillId="0" borderId="0" xfId="0" applyBorder="1" applyAlignment="1">
      <alignment wrapText="1"/>
    </xf>
    <xf numFmtId="14" fontId="0" fillId="0" borderId="0" xfId="0" applyNumberFormat="1" applyBorder="1" applyAlignment="1">
      <alignment wrapText="1"/>
    </xf>
    <xf numFmtId="0" fontId="0" fillId="0" borderId="0" xfId="0" applyBorder="1"/>
    <xf numFmtId="0" fontId="0" fillId="0" borderId="2" xfId="0" applyBorder="1" applyAlignment="1">
      <alignment wrapText="1"/>
    </xf>
    <xf numFmtId="14" fontId="0" fillId="0" borderId="2" xfId="0" applyNumberFormat="1" applyBorder="1" applyAlignment="1">
      <alignment wrapText="1"/>
    </xf>
    <xf numFmtId="14" fontId="0" fillId="0" borderId="2" xfId="0" applyNumberFormat="1" applyBorder="1" applyAlignment="1"/>
    <xf numFmtId="0" fontId="0" fillId="0" borderId="0" xfId="0" applyFill="1" applyBorder="1"/>
    <xf numFmtId="0" fontId="0" fillId="0" borderId="0" xfId="0" applyAlignment="1">
      <alignment vertical="center" wrapText="1"/>
    </xf>
    <xf numFmtId="14" fontId="0" fillId="0" borderId="2" xfId="0" quotePrefix="1" applyNumberFormat="1" applyBorder="1" applyAlignment="1">
      <alignment wrapText="1"/>
    </xf>
    <xf numFmtId="0" fontId="3" fillId="0" borderId="0" xfId="0" applyFont="1" applyAlignment="1">
      <alignment vertical="center" wrapText="1"/>
    </xf>
    <xf numFmtId="0" fontId="4" fillId="0" borderId="0" xfId="0" applyFont="1"/>
    <xf numFmtId="0" fontId="0" fillId="0" borderId="0" xfId="0" applyAlignment="1">
      <alignment vertical="top" wrapText="1"/>
    </xf>
    <xf numFmtId="0" fontId="6" fillId="0" borderId="0" xfId="1"/>
    <xf numFmtId="0" fontId="0" fillId="0" borderId="0" xfId="0" applyAlignment="1">
      <alignment horizontal="center" vertical="center" wrapText="1"/>
    </xf>
    <xf numFmtId="14" fontId="0" fillId="0" borderId="0" xfId="0" applyNumberFormat="1"/>
    <xf numFmtId="0" fontId="0" fillId="0" borderId="2" xfId="0" applyBorder="1"/>
    <xf numFmtId="0" fontId="0" fillId="0" borderId="2" xfId="0" applyFill="1" applyBorder="1"/>
    <xf numFmtId="0" fontId="0" fillId="0" borderId="1" xfId="0" applyFill="1" applyBorder="1"/>
    <xf numFmtId="14" fontId="7" fillId="0" borderId="1" xfId="0" quotePrefix="1" applyNumberFormat="1" applyFont="1" applyBorder="1" applyAlignment="1">
      <alignment wrapText="1"/>
    </xf>
    <xf numFmtId="14" fontId="7" fillId="0" borderId="1" xfId="0" applyNumberFormat="1" applyFont="1" applyBorder="1" applyAlignment="1">
      <alignment wrapText="1"/>
    </xf>
    <xf numFmtId="0" fontId="7" fillId="0" borderId="1" xfId="0" applyFont="1" applyBorder="1"/>
    <xf numFmtId="0" fontId="7" fillId="0" borderId="1" xfId="0" applyFont="1" applyFill="1" applyBorder="1"/>
    <xf numFmtId="0" fontId="0" fillId="0" borderId="1" xfId="0" applyBorder="1" applyAlignment="1">
      <alignment wrapText="1"/>
    </xf>
    <xf numFmtId="0" fontId="0" fillId="0" borderId="1" xfId="0" applyBorder="1" applyAlignment="1">
      <alignment horizontal="right"/>
    </xf>
    <xf numFmtId="0" fontId="0" fillId="0" borderId="1" xfId="0" applyBorder="1" applyAlignment="1">
      <alignment horizontal="right" vertical="top" wrapText="1"/>
    </xf>
    <xf numFmtId="0" fontId="0" fillId="0" borderId="1" xfId="0" applyFill="1" applyBorder="1" applyAlignment="1">
      <alignment horizontal="right"/>
    </xf>
    <xf numFmtId="0" fontId="0" fillId="0" borderId="6" xfId="0" applyBorder="1"/>
    <xf numFmtId="0" fontId="0" fillId="0" borderId="7" xfId="0" applyBorder="1"/>
    <xf numFmtId="0" fontId="0" fillId="0" borderId="9" xfId="0" applyBorder="1"/>
    <xf numFmtId="0" fontId="0" fillId="0" borderId="10" xfId="0" applyFill="1" applyBorder="1"/>
    <xf numFmtId="0" fontId="7" fillId="0" borderId="10" xfId="0" applyFont="1" applyFill="1" applyBorder="1"/>
    <xf numFmtId="0" fontId="0" fillId="0" borderId="10" xfId="0" applyBorder="1" applyAlignment="1">
      <alignment horizontal="right" vertical="top" wrapText="1"/>
    </xf>
    <xf numFmtId="0" fontId="0" fillId="0" borderId="12" xfId="0" applyBorder="1" applyAlignment="1">
      <alignment horizontal="right"/>
    </xf>
    <xf numFmtId="3" fontId="0" fillId="0" borderId="12" xfId="0" applyNumberFormat="1" applyBorder="1" applyAlignment="1">
      <alignment horizontal="right"/>
    </xf>
    <xf numFmtId="0" fontId="0" fillId="0" borderId="12" xfId="0" applyBorder="1" applyAlignment="1">
      <alignment horizontal="right" vertical="top" wrapText="1"/>
    </xf>
    <xf numFmtId="0" fontId="0" fillId="0" borderId="13" xfId="0" applyBorder="1" applyAlignment="1">
      <alignment horizontal="right" vertical="top" wrapText="1"/>
    </xf>
    <xf numFmtId="0" fontId="0" fillId="0" borderId="10" xfId="0" applyBorder="1" applyAlignment="1">
      <alignment horizontal="right"/>
    </xf>
    <xf numFmtId="0" fontId="0" fillId="0" borderId="13" xfId="0" applyBorder="1" applyAlignment="1">
      <alignment horizontal="right"/>
    </xf>
    <xf numFmtId="0" fontId="0" fillId="0" borderId="12" xfId="0" applyFill="1" applyBorder="1" applyAlignment="1">
      <alignment horizontal="right"/>
    </xf>
    <xf numFmtId="0" fontId="0" fillId="0" borderId="7" xfId="0" applyBorder="1" applyAlignment="1">
      <alignment horizontal="right"/>
    </xf>
    <xf numFmtId="0" fontId="0" fillId="0" borderId="7" xfId="0" applyBorder="1" applyAlignment="1">
      <alignment horizontal="right" vertical="top" wrapText="1"/>
    </xf>
    <xf numFmtId="0" fontId="0" fillId="0" borderId="8" xfId="0" applyBorder="1" applyAlignment="1">
      <alignment horizontal="right" vertical="top" wrapText="1"/>
    </xf>
    <xf numFmtId="0" fontId="0" fillId="0" borderId="11" xfId="0" applyBorder="1" applyAlignment="1">
      <alignment wrapText="1"/>
    </xf>
    <xf numFmtId="0" fontId="0" fillId="0" borderId="12" xfId="0" applyBorder="1" applyAlignment="1">
      <alignment wrapText="1"/>
    </xf>
    <xf numFmtId="0" fontId="0" fillId="0" borderId="7" xfId="0" applyBorder="1" applyAlignment="1">
      <alignment wrapText="1"/>
    </xf>
    <xf numFmtId="14" fontId="7" fillId="0" borderId="12" xfId="0" applyNumberFormat="1" applyFont="1" applyBorder="1" applyAlignment="1">
      <alignment wrapText="1"/>
    </xf>
    <xf numFmtId="14" fontId="7" fillId="0" borderId="12" xfId="0" applyNumberFormat="1" applyFont="1" applyBorder="1" applyAlignment="1"/>
    <xf numFmtId="14" fontId="7" fillId="0" borderId="13" xfId="0" applyNumberFormat="1" applyFont="1" applyBorder="1" applyAlignment="1">
      <alignment wrapText="1"/>
    </xf>
    <xf numFmtId="14" fontId="7" fillId="0" borderId="7" xfId="0" applyNumberFormat="1" applyFont="1" applyBorder="1" applyAlignment="1">
      <alignment horizontal="right" wrapText="1"/>
    </xf>
    <xf numFmtId="14" fontId="7" fillId="0" borderId="7" xfId="0" applyNumberFormat="1" applyFont="1" applyBorder="1" applyAlignment="1">
      <alignment horizontal="right"/>
    </xf>
    <xf numFmtId="14" fontId="7" fillId="0" borderId="8" xfId="0" applyNumberFormat="1" applyFont="1" applyBorder="1" applyAlignment="1">
      <alignment horizontal="right"/>
    </xf>
    <xf numFmtId="0" fontId="0" fillId="0" borderId="19" xfId="0" applyBorder="1"/>
    <xf numFmtId="0" fontId="0" fillId="0" borderId="20" xfId="0" applyBorder="1"/>
    <xf numFmtId="14" fontId="0" fillId="0" borderId="0" xfId="0" applyNumberFormat="1" applyBorder="1"/>
    <xf numFmtId="0" fontId="0" fillId="0" borderId="19" xfId="0" applyBorder="1" applyAlignment="1"/>
    <xf numFmtId="1" fontId="0" fillId="0" borderId="0" xfId="0" applyNumberFormat="1" applyBorder="1"/>
    <xf numFmtId="0" fontId="0" fillId="0" borderId="21" xfId="0" applyBorder="1"/>
    <xf numFmtId="1" fontId="0" fillId="0" borderId="22" xfId="0" applyNumberFormat="1" applyBorder="1"/>
    <xf numFmtId="0" fontId="0" fillId="0" borderId="23" xfId="0" applyBorder="1"/>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 fillId="2" borderId="0" xfId="0" applyFont="1" applyFill="1" applyAlignment="1">
      <alignment horizontal="center"/>
    </xf>
    <xf numFmtId="0" fontId="0" fillId="0" borderId="0" xfId="0"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0" fillId="0" borderId="3" xfId="0" applyBorder="1" applyAlignment="1">
      <alignment horizontal="center" vertical="center" wrapText="1"/>
    </xf>
    <xf numFmtId="0" fontId="0" fillId="2" borderId="0" xfId="0" applyFill="1"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15"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cellXfs>
  <cellStyles count="2">
    <cellStyle name="Hyperlä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Doser!$B$39</c:f>
              <c:strCache>
                <c:ptCount val="1"/>
                <c:pt idx="0">
                  <c:v>Cannabis (THCA-metabolit)</c:v>
                </c:pt>
              </c:strCache>
            </c:strRef>
          </c:tx>
          <c:spPr>
            <a:solidFill>
              <a:schemeClr val="accent4"/>
            </a:solidFill>
            <a:ln>
              <a:noFill/>
            </a:ln>
            <a:effectLst/>
          </c:spPr>
          <c:invertIfNegative val="0"/>
          <c:dPt>
            <c:idx val="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8829-432F-BE0B-C4A655171D5C}"/>
              </c:ext>
            </c:extLst>
          </c:dPt>
          <c:dPt>
            <c:idx val="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3-8829-432F-BE0B-C4A655171D5C}"/>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5-8829-432F-BE0B-C4A655171D5C}"/>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8829-432F-BE0B-C4A655171D5C}"/>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9-8829-432F-BE0B-C4A655171D5C}"/>
              </c:ext>
            </c:extLst>
          </c:dPt>
          <c:dPt>
            <c:idx val="12"/>
            <c:invertIfNegative val="0"/>
            <c:bubble3D val="0"/>
            <c:spPr>
              <a:solidFill>
                <a:schemeClr val="accent4">
                  <a:lumMod val="75000"/>
                </a:schemeClr>
              </a:solidFill>
              <a:ln>
                <a:noFill/>
              </a:ln>
              <a:effectLst/>
            </c:spPr>
            <c:extLst>
              <c:ext xmlns:c16="http://schemas.microsoft.com/office/drawing/2014/chart" uri="{C3380CC4-5D6E-409C-BE32-E72D297353CC}">
                <c16:uniqueId val="{0000000B-8829-432F-BE0B-C4A655171D5C}"/>
              </c:ext>
            </c:extLst>
          </c:dPt>
          <c:dPt>
            <c:idx val="13"/>
            <c:invertIfNegative val="0"/>
            <c:bubble3D val="0"/>
            <c:spPr>
              <a:solidFill>
                <a:schemeClr val="accent4">
                  <a:lumMod val="75000"/>
                </a:schemeClr>
              </a:solidFill>
              <a:ln>
                <a:noFill/>
              </a:ln>
              <a:effectLst/>
            </c:spPr>
            <c:extLst>
              <c:ext xmlns:c16="http://schemas.microsoft.com/office/drawing/2014/chart" uri="{C3380CC4-5D6E-409C-BE32-E72D297353CC}">
                <c16:uniqueId val="{0000000D-8829-432F-BE0B-C4A655171D5C}"/>
              </c:ext>
            </c:extLst>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Doser!$C$39:$P$39</c:f>
              <c:numCache>
                <c:formatCode>General</c:formatCode>
                <c:ptCount val="14"/>
                <c:pt idx="0">
                  <c:v>806.5</c:v>
                </c:pt>
                <c:pt idx="1">
                  <c:v>757.4</c:v>
                </c:pt>
                <c:pt idx="2">
                  <c:v>676</c:v>
                </c:pt>
                <c:pt idx="3">
                  <c:v>895.7</c:v>
                </c:pt>
                <c:pt idx="4">
                  <c:v>826</c:v>
                </c:pt>
                <c:pt idx="5">
                  <c:v>555.6</c:v>
                </c:pt>
                <c:pt idx="6">
                  <c:v>690.9</c:v>
                </c:pt>
                <c:pt idx="7">
                  <c:v>425.4</c:v>
                </c:pt>
                <c:pt idx="8">
                  <c:v>708.1</c:v>
                </c:pt>
                <c:pt idx="9">
                  <c:v>677</c:v>
                </c:pt>
                <c:pt idx="10">
                  <c:v>517.1</c:v>
                </c:pt>
                <c:pt idx="11">
                  <c:v>336.1</c:v>
                </c:pt>
                <c:pt idx="12">
                  <c:v>416.1</c:v>
                </c:pt>
                <c:pt idx="13">
                  <c:v>382</c:v>
                </c:pt>
              </c:numCache>
            </c:numRef>
          </c:val>
          <c:extLst>
            <c:ext xmlns:c16="http://schemas.microsoft.com/office/drawing/2014/chart" uri="{C3380CC4-5D6E-409C-BE32-E72D297353CC}">
              <c16:uniqueId val="{0000000E-8829-432F-BE0B-C4A655171D5C}"/>
            </c:ext>
          </c:extLst>
        </c:ser>
        <c:dLbls>
          <c:showLegendKey val="0"/>
          <c:showVal val="0"/>
          <c:showCatName val="0"/>
          <c:showSerName val="0"/>
          <c:showPercent val="0"/>
          <c:showBubbleSize val="0"/>
        </c:dLbls>
        <c:gapWidth val="219"/>
        <c:overlap val="-27"/>
        <c:axId val="619615448"/>
        <c:axId val="619617800"/>
      </c:barChart>
      <c:catAx>
        <c:axId val="61961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19617800"/>
        <c:crosses val="autoZero"/>
        <c:auto val="1"/>
        <c:lblAlgn val="ctr"/>
        <c:lblOffset val="100"/>
        <c:noMultiLvlLbl val="0"/>
      </c:catAx>
      <c:valAx>
        <c:axId val="619617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a:t>
                </a:r>
                <a:r>
                  <a:rPr lang="en-US" baseline="0"/>
                  <a:t> totalt</a:t>
                </a:r>
                <a:endParaRPr lang="en-US"/>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1961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Doser!$B$40</c:f>
              <c:strCache>
                <c:ptCount val="1"/>
                <c:pt idx="0">
                  <c:v>Kokain (+ metabolit BzE)</c:v>
                </c:pt>
              </c:strCache>
            </c:strRef>
          </c:tx>
          <c:spPr>
            <a:solidFill>
              <a:schemeClr val="accent4"/>
            </a:solidFill>
            <a:ln>
              <a:noFill/>
            </a:ln>
            <a:effectLst/>
          </c:spPr>
          <c:invertIfNegative val="0"/>
          <c:dPt>
            <c:idx val="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4D46-4DA1-B3C8-9FD3D669C958}"/>
              </c:ext>
            </c:extLst>
          </c:dPt>
          <c:dPt>
            <c:idx val="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3-4D46-4DA1-B3C8-9FD3D669C958}"/>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5-4D46-4DA1-B3C8-9FD3D669C958}"/>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4D46-4DA1-B3C8-9FD3D669C958}"/>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9-4D46-4DA1-B3C8-9FD3D669C958}"/>
              </c:ext>
            </c:extLst>
          </c:dPt>
          <c:dPt>
            <c:idx val="12"/>
            <c:invertIfNegative val="0"/>
            <c:bubble3D val="0"/>
            <c:spPr>
              <a:solidFill>
                <a:schemeClr val="accent4">
                  <a:lumMod val="75000"/>
                </a:schemeClr>
              </a:solidFill>
              <a:ln>
                <a:noFill/>
              </a:ln>
              <a:effectLst/>
            </c:spPr>
            <c:extLst>
              <c:ext xmlns:c16="http://schemas.microsoft.com/office/drawing/2014/chart" uri="{C3380CC4-5D6E-409C-BE32-E72D297353CC}">
                <c16:uniqueId val="{0000000B-4D46-4DA1-B3C8-9FD3D669C958}"/>
              </c:ext>
            </c:extLst>
          </c:dPt>
          <c:dPt>
            <c:idx val="13"/>
            <c:invertIfNegative val="0"/>
            <c:bubble3D val="0"/>
            <c:spPr>
              <a:solidFill>
                <a:schemeClr val="accent4">
                  <a:lumMod val="75000"/>
                </a:schemeClr>
              </a:solidFill>
              <a:ln>
                <a:noFill/>
              </a:ln>
              <a:effectLst/>
            </c:spPr>
            <c:extLst>
              <c:ext xmlns:c16="http://schemas.microsoft.com/office/drawing/2014/chart" uri="{C3380CC4-5D6E-409C-BE32-E72D297353CC}">
                <c16:uniqueId val="{0000000D-4D46-4DA1-B3C8-9FD3D669C958}"/>
              </c:ext>
            </c:extLst>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Doser!$C$40:$P$40</c:f>
              <c:numCache>
                <c:formatCode>General</c:formatCode>
                <c:ptCount val="14"/>
                <c:pt idx="0">
                  <c:v>71.3</c:v>
                </c:pt>
                <c:pt idx="1">
                  <c:v>64.099999999999994</c:v>
                </c:pt>
                <c:pt idx="2">
                  <c:v>45</c:v>
                </c:pt>
                <c:pt idx="3">
                  <c:v>19.5</c:v>
                </c:pt>
                <c:pt idx="4">
                  <c:v>6.5</c:v>
                </c:pt>
                <c:pt idx="5">
                  <c:v>21.8</c:v>
                </c:pt>
                <c:pt idx="6">
                  <c:v>13.6</c:v>
                </c:pt>
                <c:pt idx="7">
                  <c:v>41.4</c:v>
                </c:pt>
                <c:pt idx="8">
                  <c:v>53.7</c:v>
                </c:pt>
                <c:pt idx="9">
                  <c:v>56.7</c:v>
                </c:pt>
                <c:pt idx="10">
                  <c:v>49</c:v>
                </c:pt>
                <c:pt idx="11">
                  <c:v>51.1</c:v>
                </c:pt>
                <c:pt idx="12">
                  <c:v>52.9</c:v>
                </c:pt>
                <c:pt idx="13">
                  <c:v>93.8</c:v>
                </c:pt>
              </c:numCache>
            </c:numRef>
          </c:val>
          <c:extLst>
            <c:ext xmlns:c16="http://schemas.microsoft.com/office/drawing/2014/chart" uri="{C3380CC4-5D6E-409C-BE32-E72D297353CC}">
              <c16:uniqueId val="{0000000E-4D46-4DA1-B3C8-9FD3D669C958}"/>
            </c:ext>
          </c:extLst>
        </c:ser>
        <c:dLbls>
          <c:showLegendKey val="0"/>
          <c:showVal val="0"/>
          <c:showCatName val="0"/>
          <c:showSerName val="0"/>
          <c:showPercent val="0"/>
          <c:showBubbleSize val="0"/>
        </c:dLbls>
        <c:gapWidth val="219"/>
        <c:overlap val="-27"/>
        <c:axId val="629203416"/>
        <c:axId val="629205376"/>
      </c:barChart>
      <c:catAx>
        <c:axId val="629203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9205376"/>
        <c:crosses val="autoZero"/>
        <c:auto val="1"/>
        <c:lblAlgn val="ctr"/>
        <c:lblOffset val="100"/>
        <c:noMultiLvlLbl val="0"/>
      </c:catAx>
      <c:valAx>
        <c:axId val="62920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a:t>
                </a:r>
                <a:r>
                  <a:rPr lang="en-US" baseline="0"/>
                  <a:t> totalt</a:t>
                </a:r>
                <a:endParaRPr lang="en-US"/>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9203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Doser!$B$41</c:f>
              <c:strCache>
                <c:ptCount val="1"/>
                <c:pt idx="0">
                  <c:v>Amfetamin (+ metamfetamin)</c:v>
                </c:pt>
              </c:strCache>
            </c:strRef>
          </c:tx>
          <c:spPr>
            <a:solidFill>
              <a:schemeClr val="accent4"/>
            </a:solidFill>
            <a:ln>
              <a:noFill/>
            </a:ln>
            <a:effectLst/>
          </c:spPr>
          <c:invertIfNegative val="0"/>
          <c:dPt>
            <c:idx val="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2BC3-4FF7-8622-4CEC82F2679E}"/>
              </c:ext>
            </c:extLst>
          </c:dPt>
          <c:dPt>
            <c:idx val="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3-2BC3-4FF7-8622-4CEC82F2679E}"/>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5-2BC3-4FF7-8622-4CEC82F2679E}"/>
              </c:ext>
            </c:extLst>
          </c:dPt>
          <c:dPt>
            <c:idx val="1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2BC3-4FF7-8622-4CEC82F2679E}"/>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9-2BC3-4FF7-8622-4CEC82F2679E}"/>
              </c:ext>
            </c:extLst>
          </c:dPt>
          <c:dPt>
            <c:idx val="12"/>
            <c:invertIfNegative val="0"/>
            <c:bubble3D val="0"/>
            <c:spPr>
              <a:solidFill>
                <a:schemeClr val="accent4">
                  <a:lumMod val="75000"/>
                </a:schemeClr>
              </a:solidFill>
              <a:ln>
                <a:noFill/>
              </a:ln>
              <a:effectLst/>
            </c:spPr>
            <c:extLst>
              <c:ext xmlns:c16="http://schemas.microsoft.com/office/drawing/2014/chart" uri="{C3380CC4-5D6E-409C-BE32-E72D297353CC}">
                <c16:uniqueId val="{0000000B-2BC3-4FF7-8622-4CEC82F2679E}"/>
              </c:ext>
            </c:extLst>
          </c:dPt>
          <c:dPt>
            <c:idx val="13"/>
            <c:invertIfNegative val="0"/>
            <c:bubble3D val="0"/>
            <c:spPr>
              <a:solidFill>
                <a:schemeClr val="accent4">
                  <a:lumMod val="75000"/>
                </a:schemeClr>
              </a:solidFill>
              <a:ln>
                <a:noFill/>
              </a:ln>
              <a:effectLst/>
            </c:spPr>
            <c:extLst>
              <c:ext xmlns:c16="http://schemas.microsoft.com/office/drawing/2014/chart" uri="{C3380CC4-5D6E-409C-BE32-E72D297353CC}">
                <c16:uniqueId val="{0000000D-2BC3-4FF7-8622-4CEC82F2679E}"/>
              </c:ext>
            </c:extLst>
          </c:dPt>
          <c:cat>
            <c:strRef>
              <c:f>Doser!$C$5:$P$5</c:f>
              <c:strCache>
                <c:ptCount val="14"/>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strCache>
            </c:strRef>
          </c:cat>
          <c:val>
            <c:numRef>
              <c:f>Doser!$C$41:$P$41</c:f>
              <c:numCache>
                <c:formatCode>General</c:formatCode>
                <c:ptCount val="14"/>
                <c:pt idx="0">
                  <c:v>341.8</c:v>
                </c:pt>
                <c:pt idx="1">
                  <c:v>375.3</c:v>
                </c:pt>
                <c:pt idx="2">
                  <c:v>311.8</c:v>
                </c:pt>
                <c:pt idx="3">
                  <c:v>456.9</c:v>
                </c:pt>
                <c:pt idx="4">
                  <c:v>427.1</c:v>
                </c:pt>
                <c:pt idx="5">
                  <c:v>398.8</c:v>
                </c:pt>
                <c:pt idx="6">
                  <c:v>398.7</c:v>
                </c:pt>
                <c:pt idx="7">
                  <c:v>493.5</c:v>
                </c:pt>
                <c:pt idx="8">
                  <c:v>493.6</c:v>
                </c:pt>
                <c:pt idx="9">
                  <c:v>615.4</c:v>
                </c:pt>
                <c:pt idx="10">
                  <c:v>469.1</c:v>
                </c:pt>
                <c:pt idx="11">
                  <c:v>340</c:v>
                </c:pt>
                <c:pt idx="12">
                  <c:v>478.3</c:v>
                </c:pt>
                <c:pt idx="13">
                  <c:v>515.29999999999995</c:v>
                </c:pt>
              </c:numCache>
            </c:numRef>
          </c:val>
          <c:extLst>
            <c:ext xmlns:c16="http://schemas.microsoft.com/office/drawing/2014/chart" uri="{C3380CC4-5D6E-409C-BE32-E72D297353CC}">
              <c16:uniqueId val="{0000000E-2BC3-4FF7-8622-4CEC82F2679E}"/>
            </c:ext>
          </c:extLst>
        </c:ser>
        <c:dLbls>
          <c:showLegendKey val="0"/>
          <c:showVal val="0"/>
          <c:showCatName val="0"/>
          <c:showSerName val="0"/>
          <c:showPercent val="0"/>
          <c:showBubbleSize val="0"/>
        </c:dLbls>
        <c:gapWidth val="219"/>
        <c:overlap val="-27"/>
        <c:axId val="629203808"/>
        <c:axId val="629204200"/>
      </c:barChart>
      <c:catAx>
        <c:axId val="62920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9204200"/>
        <c:crosses val="autoZero"/>
        <c:auto val="1"/>
        <c:lblAlgn val="ctr"/>
        <c:lblOffset val="100"/>
        <c:noMultiLvlLbl val="0"/>
      </c:catAx>
      <c:valAx>
        <c:axId val="629204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a:t>
                </a:r>
                <a:r>
                  <a:rPr lang="en-US" baseline="0"/>
                  <a:t> totalt</a:t>
                </a:r>
                <a:endParaRPr lang="en-US"/>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9203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0706497072481325"/>
          <c:y val="0.12329260935099474"/>
          <c:w val="0.85951592973955182"/>
          <c:h val="0.59237897326067135"/>
        </c:manualLayout>
      </c:layout>
      <c:barChart>
        <c:barDir val="col"/>
        <c:grouping val="clustered"/>
        <c:varyColors val="0"/>
        <c:ser>
          <c:idx val="0"/>
          <c:order val="0"/>
          <c:tx>
            <c:strRef>
              <c:f>Doser!$B$44</c:f>
              <c:strCache>
                <c:ptCount val="1"/>
                <c:pt idx="0">
                  <c:v>Cannabis (THCA-metabolite)</c:v>
                </c:pt>
              </c:strCache>
            </c:strRef>
          </c:tx>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3FFD-4630-B4CD-36A2B651AEB4}"/>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3FFD-4630-B4CD-36A2B651AEB4}"/>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3FFD-4630-B4CD-36A2B651AEB4}"/>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7-3FFD-4630-B4CD-36A2B651AEB4}"/>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9-3FFD-4630-B4CD-36A2B651AEB4}"/>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0B-3FFD-4630-B4CD-36A2B651AEB4}"/>
              </c:ext>
            </c:extLst>
          </c:dPt>
          <c:dPt>
            <c:idx val="13"/>
            <c:invertIfNegative val="0"/>
            <c:bubble3D val="0"/>
            <c:spPr>
              <a:solidFill>
                <a:schemeClr val="accent2">
                  <a:lumMod val="75000"/>
                </a:schemeClr>
              </a:solidFill>
              <a:ln>
                <a:noFill/>
              </a:ln>
              <a:effectLst/>
            </c:spPr>
            <c:extLst>
              <c:ext xmlns:c16="http://schemas.microsoft.com/office/drawing/2014/chart" uri="{C3380CC4-5D6E-409C-BE32-E72D297353CC}">
                <c16:uniqueId val="{0000000D-3FFD-4630-B4CD-36A2B651AEB4}"/>
              </c:ext>
            </c:extLst>
          </c:dPt>
          <c:cat>
            <c:strRef>
              <c:f>Doser!$C$5:$W$5</c:f>
              <c:strCache>
                <c:ptCount val="20"/>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pt idx="15">
                  <c:v>Helg april-21  </c:v>
                </c:pt>
                <c:pt idx="16">
                  <c:v> Vardag April-21 </c:v>
                </c:pt>
                <c:pt idx="17">
                  <c:v>Midsommar helg-21</c:v>
                </c:pt>
                <c:pt idx="18">
                  <c:v>Vardag September -21</c:v>
                </c:pt>
                <c:pt idx="19">
                  <c:v>Helg September-21</c:v>
                </c:pt>
              </c:strCache>
            </c:strRef>
          </c:cat>
          <c:val>
            <c:numRef>
              <c:f>Doser!$C$44:$V$44</c:f>
              <c:numCache>
                <c:formatCode>General</c:formatCode>
                <c:ptCount val="20"/>
                <c:pt idx="0">
                  <c:v>25.6</c:v>
                </c:pt>
                <c:pt idx="1">
                  <c:v>24</c:v>
                </c:pt>
                <c:pt idx="2">
                  <c:v>21.5</c:v>
                </c:pt>
                <c:pt idx="3">
                  <c:v>28.4</c:v>
                </c:pt>
                <c:pt idx="4">
                  <c:v>26.2</c:v>
                </c:pt>
                <c:pt idx="5">
                  <c:v>17.600000000000001</c:v>
                </c:pt>
                <c:pt idx="6">
                  <c:v>21.9</c:v>
                </c:pt>
                <c:pt idx="7">
                  <c:v>13.5</c:v>
                </c:pt>
                <c:pt idx="8">
                  <c:v>22.5</c:v>
                </c:pt>
                <c:pt idx="9">
                  <c:v>21.5</c:v>
                </c:pt>
                <c:pt idx="10">
                  <c:v>16.399999999999999</c:v>
                </c:pt>
                <c:pt idx="11">
                  <c:v>10.7</c:v>
                </c:pt>
                <c:pt idx="12">
                  <c:v>13.2</c:v>
                </c:pt>
                <c:pt idx="13">
                  <c:v>12.1</c:v>
                </c:pt>
                <c:pt idx="15">
                  <c:v>42.5</c:v>
                </c:pt>
                <c:pt idx="16">
                  <c:v>42.1</c:v>
                </c:pt>
                <c:pt idx="17">
                  <c:v>38.9</c:v>
                </c:pt>
                <c:pt idx="18">
                  <c:v>30.3</c:v>
                </c:pt>
                <c:pt idx="19">
                  <c:v>45.6</c:v>
                </c:pt>
              </c:numCache>
            </c:numRef>
          </c:val>
          <c:extLst>
            <c:ext xmlns:c16="http://schemas.microsoft.com/office/drawing/2014/chart" uri="{C3380CC4-5D6E-409C-BE32-E72D297353CC}">
              <c16:uniqueId val="{0000000E-3FFD-4630-B4CD-36A2B651AEB4}"/>
            </c:ext>
          </c:extLst>
        </c:ser>
        <c:dLbls>
          <c:showLegendKey val="0"/>
          <c:showVal val="0"/>
          <c:showCatName val="0"/>
          <c:showSerName val="0"/>
          <c:showPercent val="0"/>
          <c:showBubbleSize val="0"/>
        </c:dLbls>
        <c:gapWidth val="219"/>
        <c:overlap val="-27"/>
        <c:axId val="479593536"/>
        <c:axId val="479588440"/>
      </c:barChart>
      <c:catAx>
        <c:axId val="47959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88440"/>
        <c:crosses val="autoZero"/>
        <c:auto val="1"/>
        <c:lblAlgn val="ctr"/>
        <c:lblOffset val="100"/>
        <c:noMultiLvlLbl val="0"/>
      </c:catAx>
      <c:valAx>
        <c:axId val="479588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 per 1000 inv. &amp; 24 h</a:t>
                </a:r>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93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Doser!$B$40</c:f>
              <c:strCache>
                <c:ptCount val="1"/>
                <c:pt idx="0">
                  <c:v>Kokain (+ metabolit BzE)</c:v>
                </c:pt>
              </c:strCache>
            </c:strRef>
          </c:tx>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B787-43BC-9FAF-261577FC67A1}"/>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B787-43BC-9FAF-261577FC67A1}"/>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B787-43BC-9FAF-261577FC67A1}"/>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7-B787-43BC-9FAF-261577FC67A1}"/>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9-B787-43BC-9FAF-261577FC67A1}"/>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0B-B787-43BC-9FAF-261577FC67A1}"/>
              </c:ext>
            </c:extLst>
          </c:dPt>
          <c:dPt>
            <c:idx val="13"/>
            <c:invertIfNegative val="0"/>
            <c:bubble3D val="0"/>
            <c:spPr>
              <a:solidFill>
                <a:schemeClr val="accent2">
                  <a:lumMod val="75000"/>
                </a:schemeClr>
              </a:solidFill>
              <a:ln>
                <a:noFill/>
              </a:ln>
              <a:effectLst/>
            </c:spPr>
            <c:extLst>
              <c:ext xmlns:c16="http://schemas.microsoft.com/office/drawing/2014/chart" uri="{C3380CC4-5D6E-409C-BE32-E72D297353CC}">
                <c16:uniqueId val="{0000000D-B787-43BC-9FAF-261577FC67A1}"/>
              </c:ext>
            </c:extLst>
          </c:dPt>
          <c:cat>
            <c:strRef>
              <c:f>Doser!$C$5:$V$5</c:f>
              <c:strCache>
                <c:ptCount val="20"/>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pt idx="15">
                  <c:v>Helg april-21  </c:v>
                </c:pt>
                <c:pt idx="16">
                  <c:v> Vardag April-21 </c:v>
                </c:pt>
                <c:pt idx="17">
                  <c:v>Midsommar helg-21</c:v>
                </c:pt>
                <c:pt idx="18">
                  <c:v>Vardag September -21</c:v>
                </c:pt>
                <c:pt idx="19">
                  <c:v>Helg September-21</c:v>
                </c:pt>
              </c:strCache>
            </c:strRef>
          </c:cat>
          <c:val>
            <c:numRef>
              <c:f>Doser!$C$45:$V$45</c:f>
              <c:numCache>
                <c:formatCode>General</c:formatCode>
                <c:ptCount val="20"/>
                <c:pt idx="0">
                  <c:v>2.2999999999999998</c:v>
                </c:pt>
                <c:pt idx="1">
                  <c:v>2</c:v>
                </c:pt>
                <c:pt idx="2">
                  <c:v>1.4</c:v>
                </c:pt>
                <c:pt idx="3">
                  <c:v>0.6</c:v>
                </c:pt>
                <c:pt idx="4">
                  <c:v>0.2</c:v>
                </c:pt>
                <c:pt idx="5">
                  <c:v>0.7</c:v>
                </c:pt>
                <c:pt idx="6">
                  <c:v>0.4</c:v>
                </c:pt>
                <c:pt idx="7">
                  <c:v>1.3</c:v>
                </c:pt>
                <c:pt idx="8">
                  <c:v>1.7</c:v>
                </c:pt>
                <c:pt idx="9">
                  <c:v>1.8</c:v>
                </c:pt>
                <c:pt idx="10">
                  <c:v>1.6</c:v>
                </c:pt>
                <c:pt idx="11">
                  <c:v>1.6</c:v>
                </c:pt>
                <c:pt idx="12">
                  <c:v>1.7</c:v>
                </c:pt>
                <c:pt idx="13">
                  <c:v>3</c:v>
                </c:pt>
                <c:pt idx="15">
                  <c:v>2.2999999999999998</c:v>
                </c:pt>
                <c:pt idx="16">
                  <c:v>1.2</c:v>
                </c:pt>
                <c:pt idx="17">
                  <c:v>2.6</c:v>
                </c:pt>
                <c:pt idx="18">
                  <c:v>1</c:v>
                </c:pt>
                <c:pt idx="19">
                  <c:v>2.8</c:v>
                </c:pt>
              </c:numCache>
            </c:numRef>
          </c:val>
          <c:extLst>
            <c:ext xmlns:c16="http://schemas.microsoft.com/office/drawing/2014/chart" uri="{C3380CC4-5D6E-409C-BE32-E72D297353CC}">
              <c16:uniqueId val="{0000000E-B787-43BC-9FAF-261577FC67A1}"/>
            </c:ext>
          </c:extLst>
        </c:ser>
        <c:dLbls>
          <c:showLegendKey val="0"/>
          <c:showVal val="0"/>
          <c:showCatName val="0"/>
          <c:showSerName val="0"/>
          <c:showPercent val="0"/>
          <c:showBubbleSize val="0"/>
        </c:dLbls>
        <c:gapWidth val="219"/>
        <c:overlap val="-27"/>
        <c:axId val="479591968"/>
        <c:axId val="479590792"/>
      </c:barChart>
      <c:catAx>
        <c:axId val="47959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90792"/>
        <c:crosses val="autoZero"/>
        <c:auto val="1"/>
        <c:lblAlgn val="ctr"/>
        <c:lblOffset val="100"/>
        <c:noMultiLvlLbl val="0"/>
      </c:catAx>
      <c:valAx>
        <c:axId val="479590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 per 1000 inv. &amp; 24 h</a:t>
                </a:r>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91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3373167780459233"/>
          <c:y val="0.14911610709525705"/>
          <c:w val="0.83695176064256482"/>
          <c:h val="0.57433355204004766"/>
        </c:manualLayout>
      </c:layout>
      <c:barChart>
        <c:barDir val="col"/>
        <c:grouping val="clustered"/>
        <c:varyColors val="0"/>
        <c:ser>
          <c:idx val="0"/>
          <c:order val="0"/>
          <c:tx>
            <c:strRef>
              <c:f>Doser!$B$41</c:f>
              <c:strCache>
                <c:ptCount val="1"/>
                <c:pt idx="0">
                  <c:v>Amfetamin (+ metamfetamin)</c:v>
                </c:pt>
              </c:strCache>
            </c:strRef>
          </c:tx>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6D0E-4F09-8D42-48DCC5C3EE6A}"/>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6D0E-4F09-8D42-48DCC5C3EE6A}"/>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6D0E-4F09-8D42-48DCC5C3EE6A}"/>
              </c:ext>
            </c:extLst>
          </c:dPt>
          <c:dPt>
            <c:idx val="1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7-6D0E-4F09-8D42-48DCC5C3EE6A}"/>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9-6D0E-4F09-8D42-48DCC5C3EE6A}"/>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0B-6D0E-4F09-8D42-48DCC5C3EE6A}"/>
              </c:ext>
            </c:extLst>
          </c:dPt>
          <c:dPt>
            <c:idx val="13"/>
            <c:invertIfNegative val="0"/>
            <c:bubble3D val="0"/>
            <c:spPr>
              <a:solidFill>
                <a:schemeClr val="accent2">
                  <a:lumMod val="75000"/>
                </a:schemeClr>
              </a:solidFill>
              <a:ln>
                <a:noFill/>
              </a:ln>
              <a:effectLst/>
            </c:spPr>
            <c:extLst>
              <c:ext xmlns:c16="http://schemas.microsoft.com/office/drawing/2014/chart" uri="{C3380CC4-5D6E-409C-BE32-E72D297353CC}">
                <c16:uniqueId val="{0000000D-6D0E-4F09-8D42-48DCC5C3EE6A}"/>
              </c:ext>
            </c:extLst>
          </c:dPt>
          <c:cat>
            <c:strRef>
              <c:f>Doser!$C$5:$V$5</c:f>
              <c:strCache>
                <c:ptCount val="20"/>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pt idx="15">
                  <c:v>Helg april-21  </c:v>
                </c:pt>
                <c:pt idx="16">
                  <c:v> Vardag April-21 </c:v>
                </c:pt>
                <c:pt idx="17">
                  <c:v>Midsommar helg-21</c:v>
                </c:pt>
                <c:pt idx="18">
                  <c:v>Vardag September -21</c:v>
                </c:pt>
                <c:pt idx="19">
                  <c:v>Helg September-21</c:v>
                </c:pt>
              </c:strCache>
            </c:strRef>
          </c:cat>
          <c:val>
            <c:numRef>
              <c:f>Doser!$C$46:$V$46</c:f>
              <c:numCache>
                <c:formatCode>General</c:formatCode>
                <c:ptCount val="20"/>
                <c:pt idx="0">
                  <c:v>10.9</c:v>
                </c:pt>
                <c:pt idx="1">
                  <c:v>11.9</c:v>
                </c:pt>
                <c:pt idx="2">
                  <c:v>9.9</c:v>
                </c:pt>
                <c:pt idx="3">
                  <c:v>14.5</c:v>
                </c:pt>
                <c:pt idx="4">
                  <c:v>13.6</c:v>
                </c:pt>
                <c:pt idx="5">
                  <c:v>12.7</c:v>
                </c:pt>
                <c:pt idx="6">
                  <c:v>12.7</c:v>
                </c:pt>
                <c:pt idx="7">
                  <c:v>15.7</c:v>
                </c:pt>
                <c:pt idx="8">
                  <c:v>15.7</c:v>
                </c:pt>
                <c:pt idx="9">
                  <c:v>19.5</c:v>
                </c:pt>
                <c:pt idx="10">
                  <c:v>14.9</c:v>
                </c:pt>
                <c:pt idx="11">
                  <c:v>10.8</c:v>
                </c:pt>
                <c:pt idx="12">
                  <c:v>15.2</c:v>
                </c:pt>
                <c:pt idx="13">
                  <c:v>16.399999999999999</c:v>
                </c:pt>
                <c:pt idx="15">
                  <c:v>14.8</c:v>
                </c:pt>
                <c:pt idx="16">
                  <c:v>20.2</c:v>
                </c:pt>
                <c:pt idx="17">
                  <c:v>30.3</c:v>
                </c:pt>
                <c:pt idx="18">
                  <c:v>24.6</c:v>
                </c:pt>
                <c:pt idx="19">
                  <c:v>31.7</c:v>
                </c:pt>
              </c:numCache>
            </c:numRef>
          </c:val>
          <c:extLst>
            <c:ext xmlns:c16="http://schemas.microsoft.com/office/drawing/2014/chart" uri="{C3380CC4-5D6E-409C-BE32-E72D297353CC}">
              <c16:uniqueId val="{0000000E-6D0E-4F09-8D42-48DCC5C3EE6A}"/>
            </c:ext>
          </c:extLst>
        </c:ser>
        <c:dLbls>
          <c:showLegendKey val="0"/>
          <c:showVal val="0"/>
          <c:showCatName val="0"/>
          <c:showSerName val="0"/>
          <c:showPercent val="0"/>
          <c:showBubbleSize val="0"/>
        </c:dLbls>
        <c:gapWidth val="219"/>
        <c:overlap val="-27"/>
        <c:axId val="479591184"/>
        <c:axId val="479589616"/>
      </c:barChart>
      <c:catAx>
        <c:axId val="47959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89616"/>
        <c:crosses val="autoZero"/>
        <c:auto val="1"/>
        <c:lblAlgn val="ctr"/>
        <c:lblOffset val="100"/>
        <c:noMultiLvlLbl val="0"/>
      </c:catAx>
      <c:valAx>
        <c:axId val="479589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 per 1000 inv. &amp; 24 h</a:t>
                </a:r>
              </a:p>
            </c:rich>
          </c:tx>
          <c:layout>
            <c:manualLayout>
              <c:xMode val="edge"/>
              <c:yMode val="edge"/>
              <c:x val="1.22382925279222E-2"/>
              <c:y val="0.283687938068873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91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Jämförelse mellan</a:t>
            </a:r>
            <a:r>
              <a:rPr lang="en-US" baseline="0"/>
              <a:t> narkotika preparat</a:t>
            </a:r>
            <a:endParaRPr lang="en-US"/>
          </a:p>
        </c:rich>
      </c:tx>
      <c:layout>
        <c:manualLayout>
          <c:xMode val="edge"/>
          <c:yMode val="edge"/>
          <c:x val="0.32880265201329523"/>
          <c:y val="5.18238448345118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1358851799565634"/>
          <c:y val="0.1491162274689331"/>
          <c:w val="0.80906327446121029"/>
          <c:h val="0.55647653444222001"/>
        </c:manualLayout>
      </c:layout>
      <c:barChart>
        <c:barDir val="col"/>
        <c:grouping val="clustered"/>
        <c:varyColors val="0"/>
        <c:ser>
          <c:idx val="0"/>
          <c:order val="0"/>
          <c:tx>
            <c:strRef>
              <c:f>Doser!$B$41</c:f>
              <c:strCache>
                <c:ptCount val="1"/>
                <c:pt idx="0">
                  <c:v>Amfetamin (+ metamfetamin)</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68F-4712-BE2A-8E8632C2DB8A}"/>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868F-4712-BE2A-8E8632C2DB8A}"/>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868F-4712-BE2A-8E8632C2DB8A}"/>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7-868F-4712-BE2A-8E8632C2DB8A}"/>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9-868F-4712-BE2A-8E8632C2DB8A}"/>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B-868F-4712-BE2A-8E8632C2DB8A}"/>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D-868F-4712-BE2A-8E8632C2DB8A}"/>
              </c:ext>
            </c:extLst>
          </c:dPt>
          <c:cat>
            <c:strRef>
              <c:f>Doser!$C$5:$V$5</c:f>
              <c:strCache>
                <c:ptCount val="20"/>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pt idx="15">
                  <c:v>Helg april-21  </c:v>
                </c:pt>
                <c:pt idx="16">
                  <c:v> Vardag April-21 </c:v>
                </c:pt>
                <c:pt idx="17">
                  <c:v>Midsommar helg-21</c:v>
                </c:pt>
                <c:pt idx="18">
                  <c:v>Vardag September -21</c:v>
                </c:pt>
                <c:pt idx="19">
                  <c:v>Helg September-21</c:v>
                </c:pt>
              </c:strCache>
            </c:strRef>
          </c:cat>
          <c:val>
            <c:numRef>
              <c:f>Doser!$C$46:$V$46</c:f>
              <c:numCache>
                <c:formatCode>General</c:formatCode>
                <c:ptCount val="20"/>
                <c:pt idx="0">
                  <c:v>10.9</c:v>
                </c:pt>
                <c:pt idx="1">
                  <c:v>11.9</c:v>
                </c:pt>
                <c:pt idx="2">
                  <c:v>9.9</c:v>
                </c:pt>
                <c:pt idx="3">
                  <c:v>14.5</c:v>
                </c:pt>
                <c:pt idx="4">
                  <c:v>13.6</c:v>
                </c:pt>
                <c:pt idx="5">
                  <c:v>12.7</c:v>
                </c:pt>
                <c:pt idx="6">
                  <c:v>12.7</c:v>
                </c:pt>
                <c:pt idx="7">
                  <c:v>15.7</c:v>
                </c:pt>
                <c:pt idx="8">
                  <c:v>15.7</c:v>
                </c:pt>
                <c:pt idx="9">
                  <c:v>19.5</c:v>
                </c:pt>
                <c:pt idx="10">
                  <c:v>14.9</c:v>
                </c:pt>
                <c:pt idx="11">
                  <c:v>10.8</c:v>
                </c:pt>
                <c:pt idx="12">
                  <c:v>15.2</c:v>
                </c:pt>
                <c:pt idx="13">
                  <c:v>16.399999999999999</c:v>
                </c:pt>
                <c:pt idx="15">
                  <c:v>14.8</c:v>
                </c:pt>
                <c:pt idx="16">
                  <c:v>20.2</c:v>
                </c:pt>
                <c:pt idx="17">
                  <c:v>30.3</c:v>
                </c:pt>
                <c:pt idx="18">
                  <c:v>24.6</c:v>
                </c:pt>
                <c:pt idx="19">
                  <c:v>31.7</c:v>
                </c:pt>
              </c:numCache>
            </c:numRef>
          </c:val>
          <c:extLst>
            <c:ext xmlns:c16="http://schemas.microsoft.com/office/drawing/2014/chart" uri="{C3380CC4-5D6E-409C-BE32-E72D297353CC}">
              <c16:uniqueId val="{0000000E-868F-4712-BE2A-8E8632C2DB8A}"/>
            </c:ext>
          </c:extLst>
        </c:ser>
        <c:ser>
          <c:idx val="2"/>
          <c:order val="2"/>
          <c:tx>
            <c:strRef>
              <c:f>Doser!$B$39</c:f>
              <c:strCache>
                <c:ptCount val="1"/>
                <c:pt idx="0">
                  <c:v>Cannabis (THCA-metabolit)</c:v>
                </c:pt>
              </c:strCache>
            </c:strRef>
          </c:tx>
          <c:spPr>
            <a:solidFill>
              <a:schemeClr val="accent3"/>
            </a:solidFill>
            <a:ln>
              <a:noFill/>
            </a:ln>
            <a:effectLst/>
          </c:spPr>
          <c:invertIfNegative val="0"/>
          <c:cat>
            <c:strRef>
              <c:f>Doser!$C$5:$V$5</c:f>
              <c:strCache>
                <c:ptCount val="20"/>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pt idx="15">
                  <c:v>Helg april-21  </c:v>
                </c:pt>
                <c:pt idx="16">
                  <c:v> Vardag April-21 </c:v>
                </c:pt>
                <c:pt idx="17">
                  <c:v>Midsommar helg-21</c:v>
                </c:pt>
                <c:pt idx="18">
                  <c:v>Vardag September -21</c:v>
                </c:pt>
                <c:pt idx="19">
                  <c:v>Helg September-21</c:v>
                </c:pt>
              </c:strCache>
            </c:strRef>
          </c:cat>
          <c:val>
            <c:numRef>
              <c:f>Doser!$C$44:$V$44</c:f>
              <c:numCache>
                <c:formatCode>General</c:formatCode>
                <c:ptCount val="20"/>
                <c:pt idx="0">
                  <c:v>25.6</c:v>
                </c:pt>
                <c:pt idx="1">
                  <c:v>24</c:v>
                </c:pt>
                <c:pt idx="2">
                  <c:v>21.5</c:v>
                </c:pt>
                <c:pt idx="3">
                  <c:v>28.4</c:v>
                </c:pt>
                <c:pt idx="4">
                  <c:v>26.2</c:v>
                </c:pt>
                <c:pt idx="5">
                  <c:v>17.600000000000001</c:v>
                </c:pt>
                <c:pt idx="6">
                  <c:v>21.9</c:v>
                </c:pt>
                <c:pt idx="7">
                  <c:v>13.5</c:v>
                </c:pt>
                <c:pt idx="8">
                  <c:v>22.5</c:v>
                </c:pt>
                <c:pt idx="9">
                  <c:v>21.5</c:v>
                </c:pt>
                <c:pt idx="10">
                  <c:v>16.399999999999999</c:v>
                </c:pt>
                <c:pt idx="11">
                  <c:v>10.7</c:v>
                </c:pt>
                <c:pt idx="12">
                  <c:v>13.2</c:v>
                </c:pt>
                <c:pt idx="13">
                  <c:v>12.1</c:v>
                </c:pt>
                <c:pt idx="15">
                  <c:v>42.5</c:v>
                </c:pt>
                <c:pt idx="16">
                  <c:v>42.1</c:v>
                </c:pt>
                <c:pt idx="17">
                  <c:v>38.9</c:v>
                </c:pt>
                <c:pt idx="18">
                  <c:v>30.3</c:v>
                </c:pt>
                <c:pt idx="19">
                  <c:v>45.6</c:v>
                </c:pt>
              </c:numCache>
            </c:numRef>
          </c:val>
          <c:extLst>
            <c:ext xmlns:c16="http://schemas.microsoft.com/office/drawing/2014/chart" uri="{C3380CC4-5D6E-409C-BE32-E72D297353CC}">
              <c16:uniqueId val="{0000000F-868F-4712-BE2A-8E8632C2DB8A}"/>
            </c:ext>
          </c:extLst>
        </c:ser>
        <c:dLbls>
          <c:showLegendKey val="0"/>
          <c:showVal val="0"/>
          <c:showCatName val="0"/>
          <c:showSerName val="0"/>
          <c:showPercent val="0"/>
          <c:showBubbleSize val="0"/>
        </c:dLbls>
        <c:gapWidth val="219"/>
        <c:overlap val="-27"/>
        <c:axId val="479590400"/>
        <c:axId val="479591576"/>
      </c:barChart>
      <c:barChart>
        <c:barDir val="col"/>
        <c:grouping val="clustered"/>
        <c:varyColors val="0"/>
        <c:ser>
          <c:idx val="1"/>
          <c:order val="1"/>
          <c:tx>
            <c:strRef>
              <c:f>Doser!$B$40</c:f>
              <c:strCache>
                <c:ptCount val="1"/>
                <c:pt idx="0">
                  <c:v>Kokain (+ metabolit BzE)</c:v>
                </c:pt>
              </c:strCache>
            </c:strRef>
          </c:tx>
          <c:spPr>
            <a:solidFill>
              <a:schemeClr val="accent2"/>
            </a:solidFill>
            <a:ln>
              <a:noFill/>
            </a:ln>
            <a:effectLst/>
          </c:spPr>
          <c:invertIfNegative val="0"/>
          <c:cat>
            <c:strRef>
              <c:f>Doser!$C$5:$V$5</c:f>
              <c:strCache>
                <c:ptCount val="20"/>
                <c:pt idx="0">
                  <c:v>Sön 2020-05-31</c:v>
                </c:pt>
                <c:pt idx="1">
                  <c:v>Mån 2020-06-01</c:v>
                </c:pt>
                <c:pt idx="2">
                  <c:v> Tis 2020-06-02</c:v>
                </c:pt>
                <c:pt idx="3">
                  <c:v>Tis 2020-12-01</c:v>
                </c:pt>
                <c:pt idx="4">
                  <c:v>Ons 2020-12-02</c:v>
                </c:pt>
                <c:pt idx="5">
                  <c:v>Tor 2020-12-03</c:v>
                </c:pt>
                <c:pt idx="6">
                  <c:v>Fre 2020-12-04</c:v>
                </c:pt>
                <c:pt idx="7">
                  <c:v>Lör 2020-12-05</c:v>
                </c:pt>
                <c:pt idx="8">
                  <c:v>Sön 2020-12-06</c:v>
                </c:pt>
                <c:pt idx="9">
                  <c:v>Mån 2020-12-07</c:v>
                </c:pt>
                <c:pt idx="10">
                  <c:v>Annandag jul </c:v>
                </c:pt>
                <c:pt idx="11">
                  <c:v>2020-12-27</c:v>
                </c:pt>
                <c:pt idx="12">
                  <c:v>Nyårsdagen</c:v>
                </c:pt>
                <c:pt idx="13">
                  <c:v>2021-01-02</c:v>
                </c:pt>
                <c:pt idx="15">
                  <c:v>Helg april-21  </c:v>
                </c:pt>
                <c:pt idx="16">
                  <c:v> Vardag April-21 </c:v>
                </c:pt>
                <c:pt idx="17">
                  <c:v>Midsommar helg-21</c:v>
                </c:pt>
                <c:pt idx="18">
                  <c:v>Vardag September -21</c:v>
                </c:pt>
                <c:pt idx="19">
                  <c:v>Helg September-21</c:v>
                </c:pt>
              </c:strCache>
            </c:strRef>
          </c:cat>
          <c:val>
            <c:numRef>
              <c:f>Doser!$C$45:$V$45</c:f>
              <c:numCache>
                <c:formatCode>General</c:formatCode>
                <c:ptCount val="20"/>
                <c:pt idx="0">
                  <c:v>2.2999999999999998</c:v>
                </c:pt>
                <c:pt idx="1">
                  <c:v>2</c:v>
                </c:pt>
                <c:pt idx="2">
                  <c:v>1.4</c:v>
                </c:pt>
                <c:pt idx="3">
                  <c:v>0.6</c:v>
                </c:pt>
                <c:pt idx="4">
                  <c:v>0.2</c:v>
                </c:pt>
                <c:pt idx="5">
                  <c:v>0.7</c:v>
                </c:pt>
                <c:pt idx="6">
                  <c:v>0.4</c:v>
                </c:pt>
                <c:pt idx="7">
                  <c:v>1.3</c:v>
                </c:pt>
                <c:pt idx="8">
                  <c:v>1.7</c:v>
                </c:pt>
                <c:pt idx="9">
                  <c:v>1.8</c:v>
                </c:pt>
                <c:pt idx="10">
                  <c:v>1.6</c:v>
                </c:pt>
                <c:pt idx="11">
                  <c:v>1.6</c:v>
                </c:pt>
                <c:pt idx="12">
                  <c:v>1.7</c:v>
                </c:pt>
                <c:pt idx="13">
                  <c:v>3</c:v>
                </c:pt>
                <c:pt idx="15">
                  <c:v>2.2999999999999998</c:v>
                </c:pt>
                <c:pt idx="16">
                  <c:v>1.2</c:v>
                </c:pt>
                <c:pt idx="17">
                  <c:v>2.6</c:v>
                </c:pt>
                <c:pt idx="18">
                  <c:v>1</c:v>
                </c:pt>
                <c:pt idx="19">
                  <c:v>2.8</c:v>
                </c:pt>
              </c:numCache>
            </c:numRef>
          </c:val>
          <c:extLst>
            <c:ext xmlns:c16="http://schemas.microsoft.com/office/drawing/2014/chart" uri="{C3380CC4-5D6E-409C-BE32-E72D297353CC}">
              <c16:uniqueId val="{00000010-868F-4712-BE2A-8E8632C2DB8A}"/>
            </c:ext>
          </c:extLst>
        </c:ser>
        <c:dLbls>
          <c:showLegendKey val="0"/>
          <c:showVal val="0"/>
          <c:showCatName val="0"/>
          <c:showSerName val="0"/>
          <c:showPercent val="0"/>
          <c:showBubbleSize val="0"/>
        </c:dLbls>
        <c:gapWidth val="416"/>
        <c:overlap val="-27"/>
        <c:axId val="479592360"/>
        <c:axId val="479594320"/>
      </c:barChart>
      <c:catAx>
        <c:axId val="47959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91576"/>
        <c:crosses val="autoZero"/>
        <c:auto val="1"/>
        <c:lblAlgn val="ctr"/>
        <c:lblOffset val="100"/>
        <c:noMultiLvlLbl val="0"/>
      </c:catAx>
      <c:valAx>
        <c:axId val="479591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0" i="0" baseline="0">
                    <a:effectLst/>
                  </a:rPr>
                  <a:t>Doser per 1000 inv. &amp; 24 h(Cannabis + Amfetamin)</a:t>
                </a:r>
                <a:endParaRPr lang="en-US" sz="1200">
                  <a:effectLst/>
                </a:endParaRPr>
              </a:p>
            </c:rich>
          </c:tx>
          <c:layout>
            <c:manualLayout>
              <c:xMode val="edge"/>
              <c:yMode val="edge"/>
              <c:x val="1.5606839536145178E-2"/>
              <c:y val="0.196268707294381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90400"/>
        <c:crosses val="autoZero"/>
        <c:crossBetween val="between"/>
      </c:valAx>
      <c:valAx>
        <c:axId val="47959432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Doser per 1000 inv. &amp; 24 h (kokain)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9592360"/>
        <c:crosses val="max"/>
        <c:crossBetween val="between"/>
      </c:valAx>
      <c:catAx>
        <c:axId val="479592360"/>
        <c:scaling>
          <c:orientation val="minMax"/>
        </c:scaling>
        <c:delete val="1"/>
        <c:axPos val="b"/>
        <c:numFmt formatCode="General" sourceLinked="1"/>
        <c:majorTickMark val="out"/>
        <c:minorTickMark val="none"/>
        <c:tickLblPos val="nextTo"/>
        <c:crossAx val="4795943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Jämförelse mellan Narkotika</a:t>
            </a:r>
            <a:r>
              <a:rPr lang="en-US" baseline="0"/>
              <a:t> </a:t>
            </a:r>
            <a:r>
              <a:rPr lang="en-US"/>
              <a:t>preparat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Doser!$W$44</c:f>
              <c:strCache>
                <c:ptCount val="1"/>
                <c:pt idx="0">
                  <c:v>Cannabis (THCA-metabolit)</c:v>
                </c:pt>
              </c:strCache>
            </c:strRef>
          </c:tx>
          <c:spPr>
            <a:solidFill>
              <a:schemeClr val="accent1"/>
            </a:solidFill>
            <a:ln w="25400">
              <a:noFill/>
            </a:ln>
            <a:effectLst/>
          </c:spPr>
          <c:invertIfNegative val="0"/>
          <c:cat>
            <c:strRef>
              <c:f>Doser!$X$42:$AB$42</c:f>
              <c:strCache>
                <c:ptCount val="5"/>
                <c:pt idx="0">
                  <c:v>Helg april-21  </c:v>
                </c:pt>
                <c:pt idx="1">
                  <c:v> Vardag April-21 </c:v>
                </c:pt>
                <c:pt idx="2">
                  <c:v>Midsommar helg-21</c:v>
                </c:pt>
                <c:pt idx="3">
                  <c:v>Vardag September -21</c:v>
                </c:pt>
                <c:pt idx="4">
                  <c:v>Helg September-21</c:v>
                </c:pt>
              </c:strCache>
            </c:strRef>
          </c:cat>
          <c:val>
            <c:numRef>
              <c:f>Doser!$X$44:$AB$44</c:f>
              <c:numCache>
                <c:formatCode>0</c:formatCode>
                <c:ptCount val="5"/>
                <c:pt idx="0">
                  <c:v>1338.75</c:v>
                </c:pt>
                <c:pt idx="1">
                  <c:v>1326.15</c:v>
                </c:pt>
                <c:pt idx="2">
                  <c:v>1225.3499999999999</c:v>
                </c:pt>
                <c:pt idx="3">
                  <c:v>954.45</c:v>
                </c:pt>
                <c:pt idx="4">
                  <c:v>1436.4</c:v>
                </c:pt>
              </c:numCache>
            </c:numRef>
          </c:val>
          <c:extLst>
            <c:ext xmlns:c16="http://schemas.microsoft.com/office/drawing/2014/chart" uri="{C3380CC4-5D6E-409C-BE32-E72D297353CC}">
              <c16:uniqueId val="{00000000-99E6-4D96-9FB7-382EE6E871A9}"/>
            </c:ext>
          </c:extLst>
        </c:ser>
        <c:ser>
          <c:idx val="2"/>
          <c:order val="2"/>
          <c:tx>
            <c:strRef>
              <c:f>Doser!$W$46</c:f>
              <c:strCache>
                <c:ptCount val="1"/>
                <c:pt idx="0">
                  <c:v>Amfetamin (+ metamfetamin)</c:v>
                </c:pt>
              </c:strCache>
            </c:strRef>
          </c:tx>
          <c:spPr>
            <a:solidFill>
              <a:schemeClr val="accent3"/>
            </a:solidFill>
            <a:ln w="25400">
              <a:noFill/>
            </a:ln>
            <a:effectLst/>
          </c:spPr>
          <c:invertIfNegative val="0"/>
          <c:cat>
            <c:strRef>
              <c:f>Doser!$X$42:$AB$42</c:f>
              <c:strCache>
                <c:ptCount val="5"/>
                <c:pt idx="0">
                  <c:v>Helg april-21  </c:v>
                </c:pt>
                <c:pt idx="1">
                  <c:v> Vardag April-21 </c:v>
                </c:pt>
                <c:pt idx="2">
                  <c:v>Midsommar helg-21</c:v>
                </c:pt>
                <c:pt idx="3">
                  <c:v>Vardag September -21</c:v>
                </c:pt>
                <c:pt idx="4">
                  <c:v>Helg September-21</c:v>
                </c:pt>
              </c:strCache>
            </c:strRef>
          </c:cat>
          <c:val>
            <c:numRef>
              <c:f>Doser!$X$46:$AB$46</c:f>
              <c:numCache>
                <c:formatCode>0</c:formatCode>
                <c:ptCount val="5"/>
                <c:pt idx="0">
                  <c:v>466.20000000000005</c:v>
                </c:pt>
                <c:pt idx="1">
                  <c:v>636.29999999999995</c:v>
                </c:pt>
                <c:pt idx="2">
                  <c:v>954.45</c:v>
                </c:pt>
                <c:pt idx="3">
                  <c:v>774.90000000000009</c:v>
                </c:pt>
                <c:pt idx="4">
                  <c:v>998.55</c:v>
                </c:pt>
              </c:numCache>
            </c:numRef>
          </c:val>
          <c:extLst>
            <c:ext xmlns:c16="http://schemas.microsoft.com/office/drawing/2014/chart" uri="{C3380CC4-5D6E-409C-BE32-E72D297353CC}">
              <c16:uniqueId val="{00000001-99E6-4D96-9FB7-382EE6E871A9}"/>
            </c:ext>
          </c:extLst>
        </c:ser>
        <c:dLbls>
          <c:showLegendKey val="0"/>
          <c:showVal val="0"/>
          <c:showCatName val="0"/>
          <c:showSerName val="0"/>
          <c:showPercent val="0"/>
          <c:showBubbleSize val="0"/>
        </c:dLbls>
        <c:gapWidth val="259"/>
        <c:overlap val="-94"/>
        <c:axId val="467725080"/>
        <c:axId val="746680424"/>
      </c:barChart>
      <c:barChart>
        <c:barDir val="col"/>
        <c:grouping val="clustered"/>
        <c:varyColors val="0"/>
        <c:ser>
          <c:idx val="1"/>
          <c:order val="1"/>
          <c:tx>
            <c:strRef>
              <c:f>Doser!$W$45</c:f>
              <c:strCache>
                <c:ptCount val="1"/>
                <c:pt idx="0">
                  <c:v>Kokain (+ metabolit BzE)</c:v>
                </c:pt>
              </c:strCache>
            </c:strRef>
          </c:tx>
          <c:spPr>
            <a:solidFill>
              <a:schemeClr val="accent2"/>
            </a:solidFill>
            <a:ln w="25400">
              <a:noFill/>
            </a:ln>
            <a:effectLst/>
          </c:spPr>
          <c:invertIfNegative val="0"/>
          <c:cat>
            <c:strRef>
              <c:f>Doser!$X$42:$AB$42</c:f>
              <c:strCache>
                <c:ptCount val="5"/>
                <c:pt idx="0">
                  <c:v>Helg april-21  </c:v>
                </c:pt>
                <c:pt idx="1">
                  <c:v> Vardag April-21 </c:v>
                </c:pt>
                <c:pt idx="2">
                  <c:v>Midsommar helg-21</c:v>
                </c:pt>
                <c:pt idx="3">
                  <c:v>Vardag September -21</c:v>
                </c:pt>
                <c:pt idx="4">
                  <c:v>Helg September-21</c:v>
                </c:pt>
              </c:strCache>
            </c:strRef>
          </c:cat>
          <c:val>
            <c:numRef>
              <c:f>Doser!$X$45:$AB$45</c:f>
              <c:numCache>
                <c:formatCode>0</c:formatCode>
                <c:ptCount val="5"/>
                <c:pt idx="0">
                  <c:v>72.449999999999989</c:v>
                </c:pt>
                <c:pt idx="1">
                  <c:v>37.799999999999997</c:v>
                </c:pt>
                <c:pt idx="2">
                  <c:v>81.900000000000006</c:v>
                </c:pt>
                <c:pt idx="3">
                  <c:v>31.5</c:v>
                </c:pt>
                <c:pt idx="4">
                  <c:v>88.199999999999989</c:v>
                </c:pt>
              </c:numCache>
            </c:numRef>
          </c:val>
          <c:extLst>
            <c:ext xmlns:c16="http://schemas.microsoft.com/office/drawing/2014/chart" uri="{C3380CC4-5D6E-409C-BE32-E72D297353CC}">
              <c16:uniqueId val="{00000002-99E6-4D96-9FB7-382EE6E871A9}"/>
            </c:ext>
          </c:extLst>
        </c:ser>
        <c:dLbls>
          <c:showLegendKey val="0"/>
          <c:showVal val="0"/>
          <c:showCatName val="0"/>
          <c:showSerName val="0"/>
          <c:showPercent val="0"/>
          <c:showBubbleSize val="0"/>
        </c:dLbls>
        <c:gapWidth val="412"/>
        <c:overlap val="-100"/>
        <c:axId val="477622952"/>
        <c:axId val="746679640"/>
      </c:barChart>
      <c:catAx>
        <c:axId val="46772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46680424"/>
        <c:crosses val="autoZero"/>
        <c:auto val="1"/>
        <c:lblAlgn val="ctr"/>
        <c:lblOffset val="100"/>
        <c:tickMarkSkip val="1"/>
        <c:noMultiLvlLbl val="0"/>
      </c:catAx>
      <c:valAx>
        <c:axId val="746680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Doser per dygn (Cannabis + Amfetamin)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67725080"/>
        <c:crosses val="autoZero"/>
        <c:crossBetween val="between"/>
      </c:valAx>
      <c:valAx>
        <c:axId val="74667964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Doset per dygn (Kokain)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7622952"/>
        <c:crosses val="max"/>
        <c:crossBetween val="between"/>
      </c:valAx>
      <c:catAx>
        <c:axId val="477622952"/>
        <c:scaling>
          <c:orientation val="minMax"/>
        </c:scaling>
        <c:delete val="1"/>
        <c:axPos val="b"/>
        <c:numFmt formatCode="General" sourceLinked="1"/>
        <c:majorTickMark val="out"/>
        <c:minorTickMark val="none"/>
        <c:tickLblPos val="nextTo"/>
        <c:crossAx val="7466796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1465</xdr:colOff>
      <xdr:row>48</xdr:row>
      <xdr:rowOff>50556</xdr:rowOff>
    </xdr:from>
    <xdr:to>
      <xdr:col>4</xdr:col>
      <xdr:colOff>749300</xdr:colOff>
      <xdr:row>63</xdr:row>
      <xdr:rowOff>5862</xdr:rowOff>
    </xdr:to>
    <xdr:graphicFrame macro="">
      <xdr:nvGraphicFramePr>
        <xdr:cNvPr id="2" name="Diagra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48</xdr:row>
      <xdr:rowOff>0</xdr:rowOff>
    </xdr:from>
    <xdr:to>
      <xdr:col>10</xdr:col>
      <xdr:colOff>660749</xdr:colOff>
      <xdr:row>62</xdr:row>
      <xdr:rowOff>140363</xdr:rowOff>
    </xdr:to>
    <xdr:graphicFrame macro="">
      <xdr:nvGraphicFramePr>
        <xdr:cNvPr id="12" name="Diagra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95250</xdr:colOff>
      <xdr:row>47</xdr:row>
      <xdr:rowOff>163286</xdr:rowOff>
    </xdr:from>
    <xdr:to>
      <xdr:col>17</xdr:col>
      <xdr:colOff>124628</xdr:colOff>
      <xdr:row>62</xdr:row>
      <xdr:rowOff>113149</xdr:rowOff>
    </xdr:to>
    <xdr:graphicFrame macro="">
      <xdr:nvGraphicFramePr>
        <xdr:cNvPr id="13" name="Diagram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61686</xdr:colOff>
      <xdr:row>63</xdr:row>
      <xdr:rowOff>72874</xdr:rowOff>
    </xdr:from>
    <xdr:to>
      <xdr:col>4</xdr:col>
      <xdr:colOff>612019</xdr:colOff>
      <xdr:row>80</xdr:row>
      <xdr:rowOff>14514</xdr:rowOff>
    </xdr:to>
    <xdr:graphicFrame macro="">
      <xdr:nvGraphicFramePr>
        <xdr:cNvPr id="14" name="Diagram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26609</xdr:colOff>
      <xdr:row>63</xdr:row>
      <xdr:rowOff>74689</xdr:rowOff>
    </xdr:from>
    <xdr:to>
      <xdr:col>11</xdr:col>
      <xdr:colOff>264885</xdr:colOff>
      <xdr:row>80</xdr:row>
      <xdr:rowOff>55637</xdr:rowOff>
    </xdr:to>
    <xdr:graphicFrame macro="">
      <xdr:nvGraphicFramePr>
        <xdr:cNvPr id="17" name="Diagram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347737</xdr:colOff>
      <xdr:row>63</xdr:row>
      <xdr:rowOff>86482</xdr:rowOff>
    </xdr:from>
    <xdr:to>
      <xdr:col>20</xdr:col>
      <xdr:colOff>486229</xdr:colOff>
      <xdr:row>80</xdr:row>
      <xdr:rowOff>113695</xdr:rowOff>
    </xdr:to>
    <xdr:graphicFrame macro="">
      <xdr:nvGraphicFramePr>
        <xdr:cNvPr id="18" name="Diagram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1040793</xdr:colOff>
      <xdr:row>0</xdr:row>
      <xdr:rowOff>176891</xdr:rowOff>
    </xdr:from>
    <xdr:to>
      <xdr:col>33</xdr:col>
      <xdr:colOff>474132</xdr:colOff>
      <xdr:row>21</xdr:row>
      <xdr:rowOff>16933</xdr:rowOff>
    </xdr:to>
    <xdr:graphicFrame macro="">
      <xdr:nvGraphicFramePr>
        <xdr:cNvPr id="20" name="Diagram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977899</xdr:colOff>
      <xdr:row>21</xdr:row>
      <xdr:rowOff>8469</xdr:rowOff>
    </xdr:from>
    <xdr:to>
      <xdr:col>31</xdr:col>
      <xdr:colOff>211666</xdr:colOff>
      <xdr:row>39</xdr:row>
      <xdr:rowOff>33869</xdr:rowOff>
    </xdr:to>
    <xdr:graphicFrame macro="">
      <xdr:nvGraphicFramePr>
        <xdr:cNvPr id="3" name="Diagra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lu.se/ew-nyheter/2020/4/avloppsvattenanalyser-avslojar-droganvandning-i-sverige-och-europa/" TargetMode="External"/><Relationship Id="rId2" Type="http://schemas.openxmlformats.org/officeDocument/2006/relationships/hyperlink" Target="https://www.emcdda.europa.eu/topics/pods/waste-water-analysis" TargetMode="External"/><Relationship Id="rId1" Type="http://schemas.openxmlformats.org/officeDocument/2006/relationships/hyperlink" Target="https://www.emcdda.europa.eu/news/2020/1/latest-wastewater-data-reveal-drug-taking-habits-in-68-european-cities_en" TargetMode="External"/><Relationship Id="rId5" Type="http://schemas.openxmlformats.org/officeDocument/2006/relationships/printerSettings" Target="../printerSettings/printerSettings2.bin"/><Relationship Id="rId4" Type="http://schemas.openxmlformats.org/officeDocument/2006/relationships/hyperlink" Target="https://www.lansstyrelsen.se/download/18.5fe6466617597723759161ff/1606988528174/Narkotikasp%C3%A5r%20i%20avloppsvatten%20och%20omv%C3%A4rldsbevakning%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90"/>
  <sheetViews>
    <sheetView tabSelected="1" topLeftCell="S20" zoomScale="90" zoomScaleNormal="90" workbookViewId="0">
      <selection activeCell="AA55" sqref="AA55"/>
    </sheetView>
  </sheetViews>
  <sheetFormatPr defaultRowHeight="14.5" x14ac:dyDescent="0.35"/>
  <cols>
    <col min="2" max="2" width="28.08984375" bestFit="1" customWidth="1"/>
    <col min="3" max="3" width="15.453125" customWidth="1"/>
    <col min="4" max="4" width="11.36328125" bestFit="1" customWidth="1"/>
    <col min="5" max="5" width="11.453125" customWidth="1"/>
    <col min="6" max="6" width="11" bestFit="1" customWidth="1"/>
    <col min="7" max="16" width="11.36328125" bestFit="1" customWidth="1"/>
    <col min="18" max="18" width="13.08984375" bestFit="1" customWidth="1"/>
    <col min="19" max="19" width="11.81640625" customWidth="1"/>
    <col min="20" max="20" width="12.1796875" customWidth="1"/>
    <col min="21" max="21" width="11.1796875" customWidth="1"/>
    <col min="22" max="22" width="12.54296875" customWidth="1"/>
    <col min="23" max="23" width="27.08984375" bestFit="1" customWidth="1"/>
    <col min="24" max="28" width="11.1796875" bestFit="1" customWidth="1"/>
  </cols>
  <sheetData>
    <row r="3" spans="1:26" x14ac:dyDescent="0.35">
      <c r="C3" s="72" t="s">
        <v>72</v>
      </c>
      <c r="D3" s="77"/>
      <c r="E3" s="77"/>
      <c r="F3" s="77"/>
      <c r="G3" s="77"/>
      <c r="H3" s="77"/>
      <c r="I3" s="77"/>
      <c r="J3" s="77"/>
      <c r="K3" s="77"/>
      <c r="L3" s="77"/>
      <c r="M3" s="77"/>
      <c r="N3" s="77"/>
      <c r="O3" s="77"/>
      <c r="P3" s="77"/>
      <c r="R3" s="72" t="s">
        <v>65</v>
      </c>
      <c r="S3" s="72"/>
      <c r="T3" s="72"/>
      <c r="U3" s="72"/>
      <c r="V3" s="72"/>
    </row>
    <row r="4" spans="1:26" x14ac:dyDescent="0.35">
      <c r="A4" s="12"/>
      <c r="B4" s="12" t="s">
        <v>24</v>
      </c>
      <c r="C4" s="12">
        <v>464</v>
      </c>
      <c r="D4" s="12">
        <v>465</v>
      </c>
      <c r="E4" s="12">
        <v>466</v>
      </c>
      <c r="F4" s="12">
        <v>650</v>
      </c>
      <c r="G4" s="12">
        <v>651</v>
      </c>
      <c r="H4" s="12">
        <v>652</v>
      </c>
      <c r="I4" s="12">
        <v>653</v>
      </c>
      <c r="J4" s="12">
        <v>654</v>
      </c>
      <c r="K4" s="12">
        <v>655</v>
      </c>
      <c r="L4" s="12">
        <v>656</v>
      </c>
      <c r="M4" s="12">
        <v>696</v>
      </c>
      <c r="N4" s="12">
        <v>697</v>
      </c>
      <c r="O4" s="12">
        <v>698</v>
      </c>
      <c r="P4" s="12">
        <v>699</v>
      </c>
      <c r="Q4" s="12"/>
      <c r="R4" s="16">
        <v>992</v>
      </c>
      <c r="S4" s="16">
        <v>993</v>
      </c>
      <c r="T4" s="16">
        <v>994</v>
      </c>
      <c r="U4" s="16">
        <v>995</v>
      </c>
      <c r="V4" s="16">
        <v>996</v>
      </c>
    </row>
    <row r="5" spans="1:26" ht="29" x14ac:dyDescent="0.35">
      <c r="A5" s="12"/>
      <c r="B5" s="12"/>
      <c r="C5" s="18" t="s">
        <v>54</v>
      </c>
      <c r="D5" s="18" t="s">
        <v>55</v>
      </c>
      <c r="E5" s="18" t="s">
        <v>57</v>
      </c>
      <c r="F5" s="18" t="s">
        <v>58</v>
      </c>
      <c r="G5" s="18" t="s">
        <v>59</v>
      </c>
      <c r="H5" s="18" t="s">
        <v>60</v>
      </c>
      <c r="I5" s="18" t="s">
        <v>61</v>
      </c>
      <c r="J5" s="18" t="s">
        <v>63</v>
      </c>
      <c r="K5" s="18" t="s">
        <v>64</v>
      </c>
      <c r="L5" s="18" t="s">
        <v>62</v>
      </c>
      <c r="M5" s="14" t="s">
        <v>25</v>
      </c>
      <c r="N5" s="18" t="s">
        <v>27</v>
      </c>
      <c r="O5" s="14" t="s">
        <v>26</v>
      </c>
      <c r="P5" s="18" t="s">
        <v>28</v>
      </c>
      <c r="Q5" s="12"/>
      <c r="R5" s="25" t="s">
        <v>67</v>
      </c>
      <c r="S5" s="25" t="s">
        <v>68</v>
      </c>
      <c r="T5" s="26" t="s">
        <v>69</v>
      </c>
      <c r="U5" s="26" t="s">
        <v>70</v>
      </c>
      <c r="V5" s="26" t="s">
        <v>71</v>
      </c>
    </row>
    <row r="6" spans="1:26" s="10" customFormat="1" ht="13.5" customHeight="1" x14ac:dyDescent="0.35">
      <c r="A6" s="13"/>
      <c r="B6" s="13"/>
      <c r="C6" s="14">
        <v>43982</v>
      </c>
      <c r="D6" s="14">
        <v>43983</v>
      </c>
      <c r="E6" s="14">
        <v>43984</v>
      </c>
      <c r="F6" s="15">
        <v>44166</v>
      </c>
      <c r="G6" s="15">
        <v>44167</v>
      </c>
      <c r="H6" s="15">
        <v>44168</v>
      </c>
      <c r="I6" s="15">
        <v>44169</v>
      </c>
      <c r="J6" s="15">
        <v>44170</v>
      </c>
      <c r="K6" s="15">
        <v>44171</v>
      </c>
      <c r="L6" s="15">
        <v>44172</v>
      </c>
      <c r="M6" s="14">
        <v>44191</v>
      </c>
      <c r="N6" s="14">
        <v>44192</v>
      </c>
      <c r="O6" s="14">
        <v>44197</v>
      </c>
      <c r="P6" s="14">
        <v>44198</v>
      </c>
      <c r="Q6" s="13"/>
      <c r="R6" s="14">
        <v>44298</v>
      </c>
      <c r="S6" s="14">
        <v>44302</v>
      </c>
      <c r="T6" s="14">
        <v>44375</v>
      </c>
      <c r="U6" s="14">
        <v>44463</v>
      </c>
      <c r="V6" s="11">
        <v>44465</v>
      </c>
    </row>
    <row r="7" spans="1:26" ht="15" customHeight="1" x14ac:dyDescent="0.35">
      <c r="A7" s="76" t="s">
        <v>11</v>
      </c>
      <c r="B7" s="2" t="s">
        <v>0</v>
      </c>
      <c r="C7">
        <v>72.5</v>
      </c>
      <c r="D7">
        <v>66.8</v>
      </c>
      <c r="E7">
        <v>58.1</v>
      </c>
      <c r="F7">
        <v>66.3</v>
      </c>
      <c r="G7">
        <v>55.8</v>
      </c>
      <c r="H7">
        <v>39</v>
      </c>
      <c r="I7">
        <v>48.3</v>
      </c>
      <c r="J7">
        <v>27.5</v>
      </c>
      <c r="K7">
        <v>50</v>
      </c>
      <c r="L7">
        <v>47.4</v>
      </c>
      <c r="M7">
        <v>35</v>
      </c>
      <c r="N7">
        <v>22</v>
      </c>
      <c r="O7">
        <v>24</v>
      </c>
      <c r="P7">
        <v>23</v>
      </c>
      <c r="R7" s="21">
        <v>91.3</v>
      </c>
      <c r="S7" s="21">
        <v>84.3</v>
      </c>
      <c r="T7" s="21">
        <v>112</v>
      </c>
      <c r="U7" s="21">
        <v>43</v>
      </c>
      <c r="V7" s="21">
        <v>61.8</v>
      </c>
      <c r="W7" s="21"/>
      <c r="X7" s="21"/>
      <c r="Y7" s="21"/>
      <c r="Z7" s="21"/>
    </row>
    <row r="8" spans="1:26" x14ac:dyDescent="0.35">
      <c r="A8" s="73"/>
      <c r="B8" s="2" t="s">
        <v>2</v>
      </c>
      <c r="C8">
        <v>115.3</v>
      </c>
      <c r="D8">
        <v>108.9</v>
      </c>
      <c r="E8">
        <v>73.400000000000006</v>
      </c>
      <c r="F8">
        <v>34.200000000000003</v>
      </c>
      <c r="G8">
        <v>11.3</v>
      </c>
      <c r="H8">
        <v>32.1</v>
      </c>
      <c r="I8">
        <v>24</v>
      </c>
      <c r="J8">
        <v>87</v>
      </c>
      <c r="K8">
        <v>84.2</v>
      </c>
      <c r="L8">
        <v>37.799999999999997</v>
      </c>
      <c r="M8">
        <v>70</v>
      </c>
      <c r="N8">
        <v>69</v>
      </c>
      <c r="O8">
        <v>75</v>
      </c>
      <c r="P8">
        <v>109</v>
      </c>
      <c r="R8" s="21">
        <v>75.099999999999994</v>
      </c>
      <c r="S8" s="21">
        <v>52.9</v>
      </c>
      <c r="T8" s="21">
        <v>186</v>
      </c>
      <c r="U8" s="21">
        <v>32.9</v>
      </c>
      <c r="V8" s="21">
        <v>86</v>
      </c>
      <c r="W8" s="21"/>
      <c r="X8" s="21"/>
      <c r="Y8" s="21"/>
      <c r="Z8" s="21"/>
    </row>
    <row r="9" spans="1:26" x14ac:dyDescent="0.35">
      <c r="A9" s="73"/>
      <c r="B9" s="2" t="s">
        <v>1</v>
      </c>
      <c r="C9">
        <v>284.89999999999998</v>
      </c>
      <c r="D9">
        <v>248.2</v>
      </c>
      <c r="E9">
        <v>170.3</v>
      </c>
      <c r="F9">
        <v>60.5</v>
      </c>
      <c r="G9">
        <v>17.899999999999999</v>
      </c>
      <c r="H9">
        <v>66.2</v>
      </c>
      <c r="I9">
        <v>39.4</v>
      </c>
      <c r="J9">
        <v>102.4</v>
      </c>
      <c r="K9">
        <v>161.6</v>
      </c>
      <c r="L9">
        <v>191</v>
      </c>
      <c r="M9">
        <v>143</v>
      </c>
      <c r="N9">
        <v>145</v>
      </c>
      <c r="O9">
        <v>127</v>
      </c>
      <c r="P9">
        <v>248</v>
      </c>
      <c r="R9" s="21">
        <v>222.8</v>
      </c>
      <c r="S9" s="21">
        <v>101.1</v>
      </c>
      <c r="T9" s="21">
        <v>308.39999999999998</v>
      </c>
      <c r="U9" s="21">
        <v>61.1</v>
      </c>
      <c r="V9" s="21">
        <v>163.69999999999999</v>
      </c>
      <c r="W9" s="21"/>
      <c r="X9" s="21"/>
      <c r="Y9" s="21"/>
      <c r="Z9" s="21"/>
    </row>
    <row r="10" spans="1:26" x14ac:dyDescent="0.35">
      <c r="A10" s="73"/>
      <c r="B10" s="2" t="s">
        <v>3</v>
      </c>
      <c r="C10">
        <v>400.2</v>
      </c>
      <c r="D10">
        <v>357.1</v>
      </c>
      <c r="E10">
        <v>243.6</v>
      </c>
      <c r="F10">
        <v>94.7</v>
      </c>
      <c r="G10">
        <v>29.2</v>
      </c>
      <c r="H10">
        <v>98.3</v>
      </c>
      <c r="I10">
        <v>63.4</v>
      </c>
      <c r="J10">
        <v>189.4</v>
      </c>
      <c r="K10">
        <v>245.8</v>
      </c>
      <c r="L10">
        <v>228.8</v>
      </c>
      <c r="M10">
        <v>213</v>
      </c>
      <c r="N10">
        <v>214</v>
      </c>
      <c r="O10">
        <v>202</v>
      </c>
      <c r="P10">
        <v>357</v>
      </c>
      <c r="R10" s="21">
        <v>297.89999999999998</v>
      </c>
      <c r="S10" s="21">
        <v>154</v>
      </c>
      <c r="T10" s="21">
        <v>494.5</v>
      </c>
      <c r="U10" s="21">
        <v>93.9</v>
      </c>
      <c r="V10" s="21">
        <v>249.6</v>
      </c>
      <c r="W10" s="21"/>
      <c r="X10" s="21"/>
      <c r="Y10" s="21"/>
      <c r="Z10" s="21"/>
    </row>
    <row r="11" spans="1:26" x14ac:dyDescent="0.35">
      <c r="A11" s="73"/>
      <c r="B11" s="2" t="s">
        <v>4</v>
      </c>
      <c r="C11">
        <v>334.5</v>
      </c>
      <c r="D11">
        <v>363.3</v>
      </c>
      <c r="E11">
        <v>291.10000000000002</v>
      </c>
      <c r="F11">
        <v>368.7</v>
      </c>
      <c r="G11">
        <v>310.7</v>
      </c>
      <c r="H11">
        <v>300.60000000000002</v>
      </c>
      <c r="I11">
        <v>302.7</v>
      </c>
      <c r="J11">
        <v>348.3</v>
      </c>
      <c r="K11">
        <v>379.4</v>
      </c>
      <c r="L11">
        <v>458.4</v>
      </c>
      <c r="M11">
        <v>350</v>
      </c>
      <c r="N11">
        <v>244</v>
      </c>
      <c r="O11">
        <v>304</v>
      </c>
      <c r="P11">
        <v>342</v>
      </c>
      <c r="R11" s="21">
        <v>344</v>
      </c>
      <c r="S11" s="21">
        <v>442</v>
      </c>
      <c r="T11" s="21">
        <v>950.8</v>
      </c>
      <c r="U11" s="21">
        <v>384</v>
      </c>
      <c r="V11" s="21">
        <v>473.8</v>
      </c>
      <c r="W11" s="21"/>
      <c r="X11" s="21"/>
      <c r="Y11" s="21"/>
      <c r="Z11" s="21"/>
    </row>
    <row r="12" spans="1:26" x14ac:dyDescent="0.35">
      <c r="A12" s="73"/>
      <c r="B12" s="2" t="s">
        <v>5</v>
      </c>
      <c r="C12">
        <v>5.0999999999999996</v>
      </c>
      <c r="D12">
        <v>2.6</v>
      </c>
      <c r="E12">
        <v>5.2</v>
      </c>
      <c r="F12">
        <v>5.2</v>
      </c>
      <c r="G12">
        <v>8.1999999999999993</v>
      </c>
      <c r="H12">
        <v>8.9</v>
      </c>
      <c r="I12">
        <v>5.4</v>
      </c>
      <c r="J12">
        <v>4.4000000000000004</v>
      </c>
      <c r="K12">
        <v>5.9</v>
      </c>
      <c r="L12">
        <v>17.899999999999999</v>
      </c>
      <c r="M12">
        <v>1</v>
      </c>
      <c r="N12">
        <v>2</v>
      </c>
      <c r="O12">
        <v>1</v>
      </c>
      <c r="P12">
        <v>1</v>
      </c>
      <c r="R12" s="21">
        <v>7</v>
      </c>
      <c r="S12" s="21">
        <v>7.2</v>
      </c>
      <c r="T12" s="21">
        <v>14.7</v>
      </c>
      <c r="U12" s="21">
        <v>2</v>
      </c>
      <c r="V12" s="21">
        <v>1.3</v>
      </c>
      <c r="W12" s="21"/>
      <c r="X12" s="21"/>
      <c r="Y12" s="21"/>
      <c r="Z12" s="21"/>
    </row>
    <row r="13" spans="1:26" x14ac:dyDescent="0.35">
      <c r="A13" s="73"/>
      <c r="B13" t="s">
        <v>6</v>
      </c>
      <c r="C13">
        <v>339.6</v>
      </c>
      <c r="D13">
        <v>365.9</v>
      </c>
      <c r="E13">
        <v>296.3</v>
      </c>
      <c r="F13">
        <v>373.9</v>
      </c>
      <c r="G13">
        <v>318.89999999999998</v>
      </c>
      <c r="H13">
        <v>309.5</v>
      </c>
      <c r="I13">
        <v>308.10000000000002</v>
      </c>
      <c r="J13">
        <v>352.7</v>
      </c>
      <c r="K13">
        <v>385.3</v>
      </c>
      <c r="L13">
        <v>476.3</v>
      </c>
      <c r="M13">
        <v>351</v>
      </c>
      <c r="N13">
        <v>246</v>
      </c>
      <c r="O13">
        <v>305</v>
      </c>
      <c r="P13">
        <v>343</v>
      </c>
      <c r="R13" s="21">
        <v>351</v>
      </c>
      <c r="S13" s="21">
        <v>449.1</v>
      </c>
      <c r="T13" s="21">
        <v>965.5</v>
      </c>
      <c r="U13" s="21">
        <v>386</v>
      </c>
      <c r="V13" s="21">
        <v>475.1</v>
      </c>
      <c r="W13" s="21"/>
      <c r="X13" s="21"/>
      <c r="Y13" s="21"/>
      <c r="Z13" s="21"/>
    </row>
    <row r="14" spans="1:26" x14ac:dyDescent="0.35">
      <c r="A14" s="73"/>
      <c r="B14" t="s">
        <v>7</v>
      </c>
      <c r="C14">
        <v>31.5</v>
      </c>
      <c r="D14">
        <v>33.9</v>
      </c>
      <c r="E14">
        <v>26.5</v>
      </c>
      <c r="F14">
        <v>17.3</v>
      </c>
      <c r="G14">
        <v>8.1</v>
      </c>
      <c r="H14">
        <v>12.9</v>
      </c>
      <c r="I14">
        <v>24.6</v>
      </c>
      <c r="J14">
        <v>26.4</v>
      </c>
      <c r="K14">
        <v>60.7</v>
      </c>
      <c r="L14">
        <v>70.900000000000006</v>
      </c>
      <c r="M14">
        <v>45</v>
      </c>
      <c r="N14">
        <v>44</v>
      </c>
      <c r="O14">
        <v>63</v>
      </c>
      <c r="P14">
        <v>114</v>
      </c>
      <c r="R14" s="21">
        <v>36.1</v>
      </c>
      <c r="S14" s="21">
        <v>18.399999999999999</v>
      </c>
      <c r="T14" s="21">
        <v>50.5</v>
      </c>
      <c r="U14" s="21">
        <v>21</v>
      </c>
      <c r="V14" s="21">
        <v>14.4</v>
      </c>
      <c r="W14" s="21"/>
      <c r="X14" s="21"/>
      <c r="Y14" s="21"/>
      <c r="Z14" s="21"/>
    </row>
    <row r="15" spans="1:26" x14ac:dyDescent="0.35">
      <c r="A15" s="73"/>
      <c r="B15" t="s">
        <v>8</v>
      </c>
      <c r="C15">
        <v>515.6</v>
      </c>
      <c r="D15">
        <v>548.6</v>
      </c>
      <c r="E15">
        <v>508</v>
      </c>
      <c r="F15">
        <v>415.7</v>
      </c>
      <c r="G15">
        <v>343.2</v>
      </c>
      <c r="H15">
        <v>340.7</v>
      </c>
      <c r="I15">
        <v>362.9</v>
      </c>
      <c r="J15">
        <v>419</v>
      </c>
      <c r="K15">
        <v>443.8</v>
      </c>
      <c r="L15">
        <v>416.1</v>
      </c>
      <c r="M15">
        <v>375</v>
      </c>
      <c r="N15">
        <v>298</v>
      </c>
      <c r="O15">
        <v>254</v>
      </c>
      <c r="P15">
        <v>293</v>
      </c>
      <c r="R15" s="21">
        <v>462.1</v>
      </c>
      <c r="S15" s="21">
        <v>332.6</v>
      </c>
      <c r="T15" s="21">
        <v>527.29999999999995</v>
      </c>
      <c r="U15" s="21">
        <v>343.8</v>
      </c>
      <c r="V15" s="21">
        <v>291.39999999999998</v>
      </c>
      <c r="W15" s="21"/>
      <c r="X15" s="21"/>
      <c r="Y15" s="21"/>
      <c r="Z15" s="21"/>
    </row>
    <row r="16" spans="1:26" x14ac:dyDescent="0.35">
      <c r="A16" s="73"/>
      <c r="B16" t="s">
        <v>9</v>
      </c>
      <c r="C16">
        <v>381</v>
      </c>
      <c r="D16">
        <v>454.6</v>
      </c>
      <c r="E16">
        <v>372</v>
      </c>
      <c r="F16">
        <v>302.89999999999998</v>
      </c>
      <c r="G16">
        <v>272</v>
      </c>
      <c r="H16">
        <v>259.3</v>
      </c>
      <c r="I16">
        <v>274.2</v>
      </c>
      <c r="J16">
        <v>293.10000000000002</v>
      </c>
      <c r="K16">
        <v>308.3</v>
      </c>
      <c r="L16">
        <v>321</v>
      </c>
      <c r="M16">
        <v>310</v>
      </c>
      <c r="N16">
        <v>259</v>
      </c>
      <c r="O16">
        <v>238</v>
      </c>
      <c r="P16">
        <v>212</v>
      </c>
      <c r="R16" s="21">
        <v>420</v>
      </c>
      <c r="S16" s="21">
        <v>348</v>
      </c>
      <c r="T16" s="21">
        <v>448.4</v>
      </c>
      <c r="U16" s="21">
        <v>238.3</v>
      </c>
      <c r="V16" s="21">
        <v>240.3</v>
      </c>
      <c r="W16" s="21"/>
      <c r="X16" s="21"/>
      <c r="Y16" s="21"/>
      <c r="Z16" s="21"/>
    </row>
    <row r="17" spans="1:26" x14ac:dyDescent="0.35">
      <c r="A17" s="73"/>
      <c r="B17" t="s">
        <v>10</v>
      </c>
      <c r="C17">
        <v>1.6</v>
      </c>
      <c r="D17">
        <v>1.5</v>
      </c>
      <c r="E17">
        <v>1.1000000000000001</v>
      </c>
      <c r="F17" t="s">
        <v>19</v>
      </c>
      <c r="G17" t="s">
        <v>19</v>
      </c>
      <c r="H17" t="s">
        <v>19</v>
      </c>
      <c r="I17" t="s">
        <v>19</v>
      </c>
      <c r="J17" t="s">
        <v>19</v>
      </c>
      <c r="K17" t="s">
        <v>19</v>
      </c>
      <c r="L17">
        <v>3.1</v>
      </c>
      <c r="M17">
        <v>1</v>
      </c>
      <c r="N17" t="s">
        <v>19</v>
      </c>
      <c r="O17" t="s">
        <v>19</v>
      </c>
      <c r="P17" t="s">
        <v>19</v>
      </c>
      <c r="R17" s="21">
        <v>0.8</v>
      </c>
      <c r="S17" s="21" t="s">
        <v>66</v>
      </c>
      <c r="T17" s="21" t="s">
        <v>66</v>
      </c>
      <c r="U17" s="21" t="s">
        <v>66</v>
      </c>
      <c r="V17" s="21" t="s">
        <v>66</v>
      </c>
      <c r="W17" s="21"/>
      <c r="X17" s="21"/>
      <c r="Y17" s="21"/>
      <c r="Z17" s="21"/>
    </row>
    <row r="18" spans="1:26" x14ac:dyDescent="0.35">
      <c r="A18" s="73"/>
      <c r="B18" t="s">
        <v>20</v>
      </c>
      <c r="F18" t="s">
        <v>23</v>
      </c>
      <c r="G18" t="s">
        <v>23</v>
      </c>
      <c r="H18" t="s">
        <v>23</v>
      </c>
      <c r="I18" t="s">
        <v>23</v>
      </c>
      <c r="J18" t="s">
        <v>23</v>
      </c>
      <c r="K18" t="s">
        <v>23</v>
      </c>
      <c r="L18" t="s">
        <v>23</v>
      </c>
      <c r="M18" t="s">
        <v>21</v>
      </c>
      <c r="N18" t="s">
        <v>21</v>
      </c>
      <c r="O18" t="s">
        <v>21</v>
      </c>
      <c r="P18" t="s">
        <v>21</v>
      </c>
      <c r="R18" s="21">
        <v>2.8</v>
      </c>
      <c r="S18" s="21">
        <v>1.6</v>
      </c>
      <c r="T18" s="21">
        <v>2.6</v>
      </c>
      <c r="U18" s="21">
        <v>4.9000000000000004</v>
      </c>
      <c r="V18" s="21">
        <v>14.6</v>
      </c>
    </row>
    <row r="19" spans="1:26" x14ac:dyDescent="0.35">
      <c r="A19" s="73"/>
      <c r="B19" t="s">
        <v>22</v>
      </c>
      <c r="F19" t="s">
        <v>23</v>
      </c>
      <c r="G19" t="s">
        <v>23</v>
      </c>
      <c r="H19" t="s">
        <v>23</v>
      </c>
      <c r="I19" t="s">
        <v>23</v>
      </c>
      <c r="J19" t="s">
        <v>23</v>
      </c>
      <c r="K19" t="s">
        <v>23</v>
      </c>
      <c r="L19" t="s">
        <v>23</v>
      </c>
      <c r="M19" t="s">
        <v>21</v>
      </c>
      <c r="N19" t="s">
        <v>21</v>
      </c>
      <c r="O19" t="s">
        <v>21</v>
      </c>
      <c r="P19" t="s">
        <v>21</v>
      </c>
      <c r="R19" s="21">
        <v>5673</v>
      </c>
      <c r="S19" s="21">
        <v>4974</v>
      </c>
      <c r="T19" s="21">
        <v>6892</v>
      </c>
      <c r="U19" s="21">
        <v>3484.1</v>
      </c>
      <c r="V19" s="21">
        <v>3185.6</v>
      </c>
    </row>
    <row r="20" spans="1:26" x14ac:dyDescent="0.35">
      <c r="A20" s="73"/>
      <c r="B20" s="2" t="s">
        <v>15</v>
      </c>
      <c r="C20">
        <v>9151</v>
      </c>
      <c r="D20">
        <v>9324</v>
      </c>
      <c r="E20">
        <v>9567</v>
      </c>
      <c r="F20" s="9">
        <v>11110</v>
      </c>
      <c r="G20" s="9">
        <v>12174</v>
      </c>
      <c r="H20" s="9">
        <v>11715</v>
      </c>
      <c r="I20" s="9">
        <v>11764</v>
      </c>
      <c r="J20" s="9">
        <v>12721</v>
      </c>
      <c r="K20" s="9">
        <v>11646</v>
      </c>
      <c r="L20" s="9">
        <v>11746</v>
      </c>
      <c r="M20" s="9">
        <v>12149</v>
      </c>
      <c r="N20" s="9">
        <v>12565</v>
      </c>
      <c r="O20" s="9">
        <v>14257</v>
      </c>
      <c r="P20" s="9">
        <v>13657</v>
      </c>
      <c r="R20" s="21">
        <v>36176</v>
      </c>
      <c r="S20" s="21">
        <v>38989</v>
      </c>
      <c r="T20" s="21">
        <v>26958</v>
      </c>
      <c r="U20" s="21">
        <v>54800</v>
      </c>
      <c r="V20" s="21">
        <v>38201</v>
      </c>
    </row>
    <row r="21" spans="1:26" x14ac:dyDescent="0.35">
      <c r="B21" s="2"/>
    </row>
    <row r="22" spans="1:26" x14ac:dyDescent="0.35">
      <c r="A22" s="17"/>
      <c r="B22" s="7"/>
    </row>
    <row r="23" spans="1:26" x14ac:dyDescent="0.35">
      <c r="C23" s="3">
        <v>43982</v>
      </c>
      <c r="D23" s="3">
        <v>43983</v>
      </c>
      <c r="E23" s="3">
        <v>43984</v>
      </c>
      <c r="F23" s="8">
        <v>44166</v>
      </c>
      <c r="G23" s="8">
        <v>44167</v>
      </c>
      <c r="H23" s="8">
        <v>44168</v>
      </c>
      <c r="I23" s="8">
        <v>44169</v>
      </c>
      <c r="J23" s="8">
        <v>44170</v>
      </c>
      <c r="K23" s="8">
        <v>44171</v>
      </c>
      <c r="L23" s="8">
        <v>44172</v>
      </c>
      <c r="M23" s="11">
        <v>44191</v>
      </c>
      <c r="N23" s="11">
        <v>44192</v>
      </c>
      <c r="O23" s="11">
        <v>44197</v>
      </c>
      <c r="P23" s="11">
        <v>44198</v>
      </c>
      <c r="R23" s="24">
        <v>44298</v>
      </c>
      <c r="S23" s="24">
        <v>44302</v>
      </c>
      <c r="T23" s="24">
        <v>44375</v>
      </c>
      <c r="U23" s="24">
        <v>44463</v>
      </c>
      <c r="V23" s="24">
        <v>44465</v>
      </c>
    </row>
    <row r="24" spans="1:26" x14ac:dyDescent="0.35">
      <c r="A24" s="73" t="s">
        <v>12</v>
      </c>
      <c r="B24" s="2" t="s">
        <v>0</v>
      </c>
      <c r="C24">
        <v>21.1</v>
      </c>
      <c r="D24">
        <v>19.8</v>
      </c>
      <c r="E24">
        <v>17.600000000000001</v>
      </c>
      <c r="F24">
        <v>23.4</v>
      </c>
      <c r="G24">
        <v>21.6</v>
      </c>
      <c r="H24">
        <v>14.5</v>
      </c>
      <c r="I24">
        <v>18</v>
      </c>
      <c r="J24">
        <v>11.1</v>
      </c>
      <c r="K24">
        <v>18.5</v>
      </c>
      <c r="L24">
        <v>17.7</v>
      </c>
      <c r="M24" s="12">
        <v>13.5</v>
      </c>
      <c r="N24" s="16">
        <v>8.8000000000000007</v>
      </c>
      <c r="O24" s="16">
        <v>10.9</v>
      </c>
      <c r="P24" s="16">
        <v>10</v>
      </c>
      <c r="R24">
        <v>35</v>
      </c>
      <c r="S24">
        <v>34.6</v>
      </c>
      <c r="T24">
        <v>32</v>
      </c>
      <c r="U24">
        <v>24.9</v>
      </c>
      <c r="V24">
        <v>37.5</v>
      </c>
    </row>
    <row r="25" spans="1:26" x14ac:dyDescent="0.35">
      <c r="A25" s="73"/>
      <c r="B25" s="2" t="s">
        <v>2</v>
      </c>
      <c r="C25">
        <v>33.5</v>
      </c>
      <c r="D25">
        <v>32.200000000000003</v>
      </c>
      <c r="E25">
        <v>22.3</v>
      </c>
      <c r="F25">
        <v>12.1</v>
      </c>
      <c r="G25">
        <v>4.4000000000000004</v>
      </c>
      <c r="H25">
        <v>11.9</v>
      </c>
      <c r="I25">
        <v>9</v>
      </c>
      <c r="J25">
        <v>35.1</v>
      </c>
      <c r="K25">
        <v>31.1</v>
      </c>
      <c r="L25">
        <v>14.1</v>
      </c>
      <c r="M25" s="12">
        <v>27</v>
      </c>
      <c r="N25" s="16">
        <v>27.5</v>
      </c>
      <c r="O25" s="16">
        <v>33.9</v>
      </c>
      <c r="P25" s="16">
        <v>47.3</v>
      </c>
      <c r="R25">
        <v>28.7</v>
      </c>
      <c r="S25">
        <v>21.6</v>
      </c>
      <c r="T25">
        <v>53.1</v>
      </c>
      <c r="U25">
        <v>19.100000000000001</v>
      </c>
      <c r="V25">
        <v>52.1</v>
      </c>
    </row>
    <row r="26" spans="1:26" x14ac:dyDescent="0.35">
      <c r="A26" s="73"/>
      <c r="B26" s="2" t="s">
        <v>1</v>
      </c>
      <c r="C26">
        <v>82.8</v>
      </c>
      <c r="D26">
        <v>73.5</v>
      </c>
      <c r="E26">
        <v>51.7</v>
      </c>
      <c r="F26">
        <v>21.3</v>
      </c>
      <c r="G26">
        <v>6.9</v>
      </c>
      <c r="H26">
        <v>24.6</v>
      </c>
      <c r="I26">
        <v>14.7</v>
      </c>
      <c r="J26">
        <v>41.4</v>
      </c>
      <c r="K26">
        <v>59.7</v>
      </c>
      <c r="L26">
        <v>71.2</v>
      </c>
      <c r="M26" s="12">
        <v>55.2</v>
      </c>
      <c r="N26" s="16">
        <v>57.8</v>
      </c>
      <c r="O26" s="16">
        <v>57.5</v>
      </c>
      <c r="P26" s="16">
        <v>107.5</v>
      </c>
      <c r="R26">
        <v>85.3</v>
      </c>
      <c r="S26">
        <v>41.4</v>
      </c>
      <c r="T26">
        <v>88</v>
      </c>
      <c r="U26">
        <v>35.4</v>
      </c>
      <c r="V26">
        <v>99.3</v>
      </c>
    </row>
    <row r="27" spans="1:26" x14ac:dyDescent="0.35">
      <c r="A27" s="73"/>
      <c r="B27" s="2" t="s">
        <v>3</v>
      </c>
      <c r="C27">
        <v>116.2</v>
      </c>
      <c r="D27">
        <v>105.7</v>
      </c>
      <c r="E27">
        <v>74</v>
      </c>
      <c r="F27">
        <v>33.4</v>
      </c>
      <c r="G27">
        <v>11.3</v>
      </c>
      <c r="H27">
        <v>36.6</v>
      </c>
      <c r="I27">
        <v>23.7</v>
      </c>
      <c r="J27">
        <v>76.5</v>
      </c>
      <c r="K27">
        <v>90.9</v>
      </c>
      <c r="L27">
        <v>85.3</v>
      </c>
      <c r="M27" s="12">
        <v>82.2</v>
      </c>
      <c r="N27" s="16">
        <v>85.4</v>
      </c>
      <c r="O27" s="16">
        <v>91.4</v>
      </c>
      <c r="P27" s="16">
        <v>154.80000000000001</v>
      </c>
      <c r="R27">
        <v>114.1</v>
      </c>
      <c r="S27">
        <v>63</v>
      </c>
      <c r="T27">
        <v>141.1</v>
      </c>
      <c r="U27">
        <v>54.5</v>
      </c>
      <c r="V27">
        <v>151.4</v>
      </c>
    </row>
    <row r="28" spans="1:26" x14ac:dyDescent="0.35">
      <c r="A28" s="73"/>
      <c r="B28" s="2" t="s">
        <v>4</v>
      </c>
      <c r="C28">
        <v>97.2</v>
      </c>
      <c r="D28">
        <v>107.5</v>
      </c>
      <c r="E28">
        <v>88.4</v>
      </c>
      <c r="F28">
        <v>130</v>
      </c>
      <c r="G28">
        <v>120.1</v>
      </c>
      <c r="H28">
        <v>111.8</v>
      </c>
      <c r="I28">
        <v>113</v>
      </c>
      <c r="J28">
        <v>140.69999999999999</v>
      </c>
      <c r="K28">
        <v>140.30000000000001</v>
      </c>
      <c r="L28">
        <v>170.9</v>
      </c>
      <c r="M28" s="12">
        <v>135</v>
      </c>
      <c r="N28" s="16">
        <v>97.3</v>
      </c>
      <c r="O28" s="16">
        <v>137.6</v>
      </c>
      <c r="P28" s="16">
        <v>148.30000000000001</v>
      </c>
      <c r="R28">
        <v>131.69999999999999</v>
      </c>
      <c r="S28">
        <v>181</v>
      </c>
      <c r="T28">
        <v>271.2</v>
      </c>
      <c r="U28">
        <v>222.7</v>
      </c>
      <c r="V28">
        <v>287.3</v>
      </c>
    </row>
    <row r="29" spans="1:26" x14ac:dyDescent="0.35">
      <c r="A29" s="73"/>
      <c r="B29" s="2" t="s">
        <v>5</v>
      </c>
      <c r="C29">
        <v>1.3</v>
      </c>
      <c r="D29">
        <v>0.8</v>
      </c>
      <c r="E29">
        <v>1.6</v>
      </c>
      <c r="F29">
        <v>1.8</v>
      </c>
      <c r="G29">
        <v>3.2</v>
      </c>
      <c r="H29">
        <v>3.3</v>
      </c>
      <c r="I29">
        <v>2</v>
      </c>
      <c r="J29">
        <v>1.8</v>
      </c>
      <c r="K29">
        <v>2.2000000000000002</v>
      </c>
      <c r="L29">
        <v>6.7</v>
      </c>
      <c r="M29" s="12">
        <v>0.4</v>
      </c>
      <c r="N29" s="16">
        <v>0.8</v>
      </c>
      <c r="O29" s="16">
        <v>0.5</v>
      </c>
      <c r="P29" s="16">
        <v>0.4</v>
      </c>
      <c r="R29">
        <v>2.7</v>
      </c>
      <c r="S29">
        <v>2.9</v>
      </c>
      <c r="T29">
        <v>4.2</v>
      </c>
      <c r="U29">
        <v>1.2</v>
      </c>
      <c r="V29">
        <v>0.8</v>
      </c>
    </row>
    <row r="30" spans="1:26" x14ac:dyDescent="0.35">
      <c r="A30" s="73"/>
      <c r="B30" t="s">
        <v>6</v>
      </c>
      <c r="C30">
        <v>98.6</v>
      </c>
      <c r="D30">
        <v>108.3</v>
      </c>
      <c r="E30">
        <v>90</v>
      </c>
      <c r="F30">
        <v>131.9</v>
      </c>
      <c r="G30">
        <v>123.2</v>
      </c>
      <c r="H30">
        <v>115.1</v>
      </c>
      <c r="I30">
        <v>115.1</v>
      </c>
      <c r="J30">
        <v>142.4</v>
      </c>
      <c r="K30">
        <v>142.5</v>
      </c>
      <c r="L30">
        <v>177.6</v>
      </c>
      <c r="M30" s="12">
        <v>135.4</v>
      </c>
      <c r="N30" s="16">
        <v>98.1</v>
      </c>
      <c r="O30" s="16">
        <v>138</v>
      </c>
      <c r="P30" s="16">
        <v>148.69999999999999</v>
      </c>
      <c r="R30">
        <v>134.4</v>
      </c>
      <c r="S30">
        <v>183.9</v>
      </c>
      <c r="T30">
        <v>275.39999999999998</v>
      </c>
      <c r="U30">
        <v>223.8</v>
      </c>
      <c r="V30">
        <v>288.10000000000002</v>
      </c>
    </row>
    <row r="31" spans="1:26" x14ac:dyDescent="0.35">
      <c r="A31" s="73"/>
      <c r="B31" t="s">
        <v>7</v>
      </c>
      <c r="C31">
        <v>9.1</v>
      </c>
      <c r="D31">
        <v>10</v>
      </c>
      <c r="E31">
        <v>8.1</v>
      </c>
      <c r="F31">
        <v>6.1</v>
      </c>
      <c r="G31">
        <v>3.1</v>
      </c>
      <c r="H31">
        <v>4.8</v>
      </c>
      <c r="I31">
        <v>9.1999999999999993</v>
      </c>
      <c r="J31">
        <v>10.7</v>
      </c>
      <c r="K31">
        <v>22.4</v>
      </c>
      <c r="L31">
        <v>26.4</v>
      </c>
      <c r="M31" s="12">
        <v>17.399999999999999</v>
      </c>
      <c r="N31" s="16">
        <v>17.600000000000001</v>
      </c>
      <c r="O31" s="16">
        <v>28.5</v>
      </c>
      <c r="P31" s="16">
        <v>49.4</v>
      </c>
      <c r="R31">
        <v>13.8</v>
      </c>
      <c r="S31">
        <v>7.5</v>
      </c>
      <c r="T31">
        <v>14.4</v>
      </c>
      <c r="U31">
        <v>12.2</v>
      </c>
      <c r="V31">
        <v>8.6</v>
      </c>
    </row>
    <row r="32" spans="1:26" x14ac:dyDescent="0.35">
      <c r="A32" s="73"/>
      <c r="B32" t="s">
        <v>8</v>
      </c>
      <c r="C32">
        <v>149.80000000000001</v>
      </c>
      <c r="D32">
        <v>162.4</v>
      </c>
      <c r="E32">
        <v>154.30000000000001</v>
      </c>
      <c r="F32">
        <v>146.6</v>
      </c>
      <c r="G32">
        <v>132.6</v>
      </c>
      <c r="H32">
        <v>126.7</v>
      </c>
      <c r="I32">
        <v>135.5</v>
      </c>
      <c r="J32">
        <v>169.2</v>
      </c>
      <c r="K32">
        <v>164.1</v>
      </c>
      <c r="L32">
        <v>155.19999999999999</v>
      </c>
      <c r="M32" s="12">
        <v>144.6</v>
      </c>
      <c r="N32" s="16">
        <v>188.9</v>
      </c>
      <c r="O32" s="16">
        <v>115</v>
      </c>
      <c r="P32" s="16">
        <v>127</v>
      </c>
      <c r="R32">
        <v>176.9</v>
      </c>
      <c r="S32">
        <v>136.19999999999999</v>
      </c>
      <c r="T32">
        <v>150.4</v>
      </c>
      <c r="U32">
        <v>199.4</v>
      </c>
      <c r="V32">
        <v>176.7</v>
      </c>
    </row>
    <row r="33" spans="1:29" x14ac:dyDescent="0.35">
      <c r="A33" s="73"/>
      <c r="B33" t="s">
        <v>9</v>
      </c>
      <c r="C33">
        <v>110.7</v>
      </c>
      <c r="D33">
        <v>134.6</v>
      </c>
      <c r="E33">
        <v>113</v>
      </c>
      <c r="F33">
        <v>106.8</v>
      </c>
      <c r="G33">
        <v>105</v>
      </c>
      <c r="H33">
        <v>96.4</v>
      </c>
      <c r="I33">
        <v>102.4</v>
      </c>
      <c r="J33">
        <v>118.4</v>
      </c>
      <c r="K33">
        <v>114</v>
      </c>
      <c r="L33">
        <v>119.7</v>
      </c>
      <c r="M33" s="12">
        <v>119.6</v>
      </c>
      <c r="N33" s="16">
        <v>103.3</v>
      </c>
      <c r="O33" s="16">
        <v>107.7</v>
      </c>
      <c r="P33" s="16">
        <v>91.9</v>
      </c>
      <c r="R33">
        <v>160.80000000000001</v>
      </c>
      <c r="S33">
        <v>142.5</v>
      </c>
      <c r="T33">
        <v>127.9</v>
      </c>
      <c r="U33">
        <v>138.19999999999999</v>
      </c>
      <c r="V33">
        <v>145.69999999999999</v>
      </c>
    </row>
    <row r="34" spans="1:29" x14ac:dyDescent="0.35">
      <c r="A34" s="73"/>
      <c r="B34" t="s">
        <v>10</v>
      </c>
      <c r="C34">
        <v>0.5</v>
      </c>
      <c r="D34">
        <v>0.4</v>
      </c>
      <c r="E34">
        <v>0.3</v>
      </c>
      <c r="L34">
        <v>1.2</v>
      </c>
      <c r="M34" s="12">
        <v>0.4</v>
      </c>
      <c r="N34" s="12"/>
      <c r="O34" s="12"/>
      <c r="P34" s="12"/>
      <c r="R34">
        <v>0.3</v>
      </c>
    </row>
    <row r="35" spans="1:29" x14ac:dyDescent="0.35">
      <c r="A35" s="23"/>
      <c r="M35" s="12"/>
      <c r="N35" s="12"/>
      <c r="O35" s="12"/>
      <c r="P35" s="12"/>
      <c r="R35">
        <v>1.1000000000000001</v>
      </c>
      <c r="S35">
        <v>0.7</v>
      </c>
      <c r="T35">
        <v>0.8</v>
      </c>
      <c r="U35">
        <v>2.9</v>
      </c>
      <c r="V35">
        <v>8.8000000000000007</v>
      </c>
    </row>
    <row r="36" spans="1:29" x14ac:dyDescent="0.35">
      <c r="A36" s="23"/>
      <c r="M36" s="12"/>
      <c r="N36" s="12"/>
      <c r="O36" s="12"/>
      <c r="P36" s="12"/>
      <c r="R36">
        <v>2172</v>
      </c>
      <c r="S36">
        <v>2037</v>
      </c>
      <c r="T36">
        <v>1966.1</v>
      </c>
      <c r="U36">
        <v>2020.4</v>
      </c>
      <c r="V36">
        <v>1931.6</v>
      </c>
    </row>
    <row r="37" spans="1:29" x14ac:dyDescent="0.35">
      <c r="M37" s="12"/>
      <c r="N37" s="12"/>
      <c r="O37" s="12"/>
      <c r="P37" s="12"/>
    </row>
    <row r="38" spans="1:29" x14ac:dyDescent="0.35">
      <c r="C38" s="3">
        <v>43982</v>
      </c>
      <c r="D38" s="3">
        <v>43983</v>
      </c>
      <c r="E38" s="3">
        <v>43984</v>
      </c>
      <c r="F38" s="8">
        <v>44166</v>
      </c>
      <c r="G38" s="8">
        <v>44167</v>
      </c>
      <c r="H38" s="8">
        <v>44168</v>
      </c>
      <c r="I38" s="8">
        <v>44169</v>
      </c>
      <c r="J38" s="8">
        <v>44170</v>
      </c>
      <c r="K38" s="8">
        <v>44171</v>
      </c>
      <c r="L38" s="8">
        <v>44172</v>
      </c>
      <c r="M38" s="11">
        <v>44191</v>
      </c>
      <c r="N38" s="11">
        <v>44192</v>
      </c>
      <c r="O38" s="11">
        <v>44197</v>
      </c>
      <c r="P38" s="11">
        <v>44198</v>
      </c>
      <c r="R38" s="24">
        <v>44298</v>
      </c>
      <c r="S38" s="24">
        <v>44302</v>
      </c>
      <c r="T38" s="24">
        <v>44375</v>
      </c>
      <c r="U38" s="24">
        <v>44463</v>
      </c>
      <c r="V38" s="24">
        <v>44465</v>
      </c>
    </row>
    <row r="39" spans="1:29" x14ac:dyDescent="0.35">
      <c r="A39" s="73" t="s">
        <v>13</v>
      </c>
      <c r="B39" s="2" t="s">
        <v>0</v>
      </c>
      <c r="C39">
        <v>806.5</v>
      </c>
      <c r="D39">
        <v>757.4</v>
      </c>
      <c r="E39">
        <v>676</v>
      </c>
      <c r="F39">
        <v>895.7</v>
      </c>
      <c r="G39">
        <v>826</v>
      </c>
      <c r="H39">
        <v>555.6</v>
      </c>
      <c r="I39">
        <v>690.9</v>
      </c>
      <c r="J39">
        <v>425.4</v>
      </c>
      <c r="K39">
        <v>708.1</v>
      </c>
      <c r="L39">
        <v>677</v>
      </c>
      <c r="M39" s="12">
        <v>517.1</v>
      </c>
      <c r="N39" s="16">
        <v>336.1</v>
      </c>
      <c r="O39" s="16">
        <v>416.1</v>
      </c>
      <c r="P39" s="16">
        <v>382</v>
      </c>
      <c r="R39">
        <v>4017</v>
      </c>
      <c r="S39">
        <v>3977</v>
      </c>
      <c r="T39">
        <v>3673.1</v>
      </c>
      <c r="U39">
        <v>2866.7</v>
      </c>
      <c r="V39">
        <v>2870.3</v>
      </c>
      <c r="X39" s="5"/>
      <c r="Y39" s="5"/>
      <c r="Z39" s="5"/>
      <c r="AA39" s="5"/>
      <c r="AB39" s="5"/>
    </row>
    <row r="40" spans="1:29" ht="15" thickBot="1" x14ac:dyDescent="0.4">
      <c r="A40" s="73"/>
      <c r="B40" s="2" t="s">
        <v>3</v>
      </c>
      <c r="C40">
        <v>71.3</v>
      </c>
      <c r="D40">
        <v>64.099999999999994</v>
      </c>
      <c r="E40">
        <v>45</v>
      </c>
      <c r="F40">
        <v>19.5</v>
      </c>
      <c r="G40">
        <v>6.5</v>
      </c>
      <c r="H40">
        <v>21.8</v>
      </c>
      <c r="I40">
        <v>13.6</v>
      </c>
      <c r="J40">
        <v>41.4</v>
      </c>
      <c r="K40">
        <v>53.7</v>
      </c>
      <c r="L40">
        <v>56.7</v>
      </c>
      <c r="M40" s="12">
        <v>49</v>
      </c>
      <c r="N40" s="16">
        <v>51.1</v>
      </c>
      <c r="O40" s="16">
        <v>52.9</v>
      </c>
      <c r="P40" s="16">
        <v>93.8</v>
      </c>
      <c r="R40">
        <v>215</v>
      </c>
      <c r="S40">
        <v>111.6</v>
      </c>
      <c r="T40">
        <v>243.9</v>
      </c>
      <c r="U40">
        <v>96</v>
      </c>
      <c r="V40">
        <v>178.5</v>
      </c>
      <c r="X40" s="5"/>
      <c r="Y40" s="4"/>
      <c r="Z40" s="5"/>
      <c r="AA40" s="5"/>
      <c r="AB40" s="5"/>
    </row>
    <row r="41" spans="1:29" ht="15" thickBot="1" x14ac:dyDescent="0.4">
      <c r="A41" s="73"/>
      <c r="B41" t="s">
        <v>6</v>
      </c>
      <c r="C41">
        <v>341.8</v>
      </c>
      <c r="D41">
        <v>375.3</v>
      </c>
      <c r="E41">
        <v>311.8</v>
      </c>
      <c r="F41">
        <v>456.9</v>
      </c>
      <c r="G41">
        <v>427.1</v>
      </c>
      <c r="H41">
        <v>398.8</v>
      </c>
      <c r="I41">
        <v>398.7</v>
      </c>
      <c r="J41">
        <v>493.5</v>
      </c>
      <c r="K41">
        <v>493.6</v>
      </c>
      <c r="L41">
        <v>615.4</v>
      </c>
      <c r="M41" s="12">
        <v>469.1</v>
      </c>
      <c r="N41" s="16">
        <v>340</v>
      </c>
      <c r="O41" s="16">
        <v>478.3</v>
      </c>
      <c r="P41" s="16">
        <v>515.29999999999995</v>
      </c>
      <c r="R41">
        <v>1397</v>
      </c>
      <c r="S41">
        <v>1911.7</v>
      </c>
      <c r="T41">
        <v>2863.2</v>
      </c>
      <c r="U41">
        <v>2326.9</v>
      </c>
      <c r="V41">
        <v>1996.5</v>
      </c>
      <c r="W41" s="69" t="s">
        <v>73</v>
      </c>
      <c r="X41" s="70"/>
      <c r="Y41" s="70"/>
      <c r="Z41" s="70"/>
      <c r="AA41" s="70"/>
      <c r="AB41" s="70"/>
      <c r="AC41" s="71"/>
    </row>
    <row r="42" spans="1:29" x14ac:dyDescent="0.35">
      <c r="M42" s="12"/>
      <c r="N42" s="12"/>
      <c r="O42" s="12"/>
      <c r="P42" s="12"/>
      <c r="W42" s="61"/>
      <c r="X42" s="25" t="s">
        <v>67</v>
      </c>
      <c r="Y42" s="25" t="s">
        <v>68</v>
      </c>
      <c r="Z42" s="26" t="s">
        <v>69</v>
      </c>
      <c r="AA42" s="26" t="s">
        <v>70</v>
      </c>
      <c r="AB42" s="26" t="s">
        <v>71</v>
      </c>
      <c r="AC42" s="62"/>
    </row>
    <row r="43" spans="1:29" x14ac:dyDescent="0.35">
      <c r="C43" s="3">
        <v>43982</v>
      </c>
      <c r="D43" s="3">
        <v>43983</v>
      </c>
      <c r="E43" s="3">
        <v>43984</v>
      </c>
      <c r="F43" s="8">
        <v>44166</v>
      </c>
      <c r="G43" s="8">
        <v>44167</v>
      </c>
      <c r="H43" s="8">
        <v>44168</v>
      </c>
      <c r="I43" s="8">
        <v>44169</v>
      </c>
      <c r="J43" s="8">
        <v>44170</v>
      </c>
      <c r="K43" s="8">
        <v>44171</v>
      </c>
      <c r="L43" s="8">
        <v>44172</v>
      </c>
      <c r="M43" s="11">
        <v>44191</v>
      </c>
      <c r="N43" s="11">
        <v>44192</v>
      </c>
      <c r="O43" s="11">
        <v>44197</v>
      </c>
      <c r="P43" s="11">
        <v>44198</v>
      </c>
      <c r="R43" s="24">
        <v>44298</v>
      </c>
      <c r="S43" s="24">
        <v>44302</v>
      </c>
      <c r="T43" s="24">
        <v>44375</v>
      </c>
      <c r="U43" s="24">
        <v>44463</v>
      </c>
      <c r="V43" s="24">
        <v>44465</v>
      </c>
      <c r="W43" s="61"/>
      <c r="X43" s="63">
        <v>44298</v>
      </c>
      <c r="Y43" s="63">
        <v>44302</v>
      </c>
      <c r="Z43" s="63">
        <v>44375</v>
      </c>
      <c r="AA43" s="63">
        <v>44463</v>
      </c>
      <c r="AB43" s="63">
        <v>44465</v>
      </c>
      <c r="AC43" s="62"/>
    </row>
    <row r="44" spans="1:29" x14ac:dyDescent="0.35">
      <c r="A44" s="73" t="s">
        <v>14</v>
      </c>
      <c r="B44" s="2" t="s">
        <v>16</v>
      </c>
      <c r="C44">
        <v>25.6</v>
      </c>
      <c r="D44">
        <v>24</v>
      </c>
      <c r="E44">
        <v>21.5</v>
      </c>
      <c r="F44">
        <v>28.4</v>
      </c>
      <c r="G44">
        <v>26.2</v>
      </c>
      <c r="H44">
        <v>17.600000000000001</v>
      </c>
      <c r="I44">
        <v>21.9</v>
      </c>
      <c r="J44">
        <v>13.5</v>
      </c>
      <c r="K44">
        <v>22.5</v>
      </c>
      <c r="L44">
        <v>21.5</v>
      </c>
      <c r="M44" s="12">
        <v>16.399999999999999</v>
      </c>
      <c r="N44" s="16">
        <v>10.7</v>
      </c>
      <c r="O44" s="16">
        <v>13.2</v>
      </c>
      <c r="P44" s="16">
        <v>12.1</v>
      </c>
      <c r="R44">
        <v>42.5</v>
      </c>
      <c r="S44">
        <v>42.1</v>
      </c>
      <c r="T44">
        <v>38.9</v>
      </c>
      <c r="U44">
        <v>30.3</v>
      </c>
      <c r="V44">
        <v>45.6</v>
      </c>
      <c r="W44" s="64" t="s">
        <v>0</v>
      </c>
      <c r="X44" s="65">
        <f>R44*31.5</f>
        <v>1338.75</v>
      </c>
      <c r="Y44" s="65">
        <f t="shared" ref="Y44:AB44" si="0">S44*31.5</f>
        <v>1326.15</v>
      </c>
      <c r="Z44" s="65">
        <f t="shared" si="0"/>
        <v>1225.3499999999999</v>
      </c>
      <c r="AA44" s="65">
        <f t="shared" si="0"/>
        <v>954.45</v>
      </c>
      <c r="AB44" s="65">
        <f t="shared" si="0"/>
        <v>1436.4</v>
      </c>
      <c r="AC44" s="62"/>
    </row>
    <row r="45" spans="1:29" x14ac:dyDescent="0.35">
      <c r="A45" s="73"/>
      <c r="B45" s="2" t="s">
        <v>17</v>
      </c>
      <c r="C45">
        <v>2.2999999999999998</v>
      </c>
      <c r="D45">
        <v>2</v>
      </c>
      <c r="E45">
        <v>1.4</v>
      </c>
      <c r="F45">
        <v>0.6</v>
      </c>
      <c r="G45">
        <v>0.2</v>
      </c>
      <c r="H45">
        <v>0.7</v>
      </c>
      <c r="I45">
        <v>0.4</v>
      </c>
      <c r="J45">
        <v>1.3</v>
      </c>
      <c r="K45">
        <v>1.7</v>
      </c>
      <c r="L45">
        <v>1.8</v>
      </c>
      <c r="M45" s="12">
        <v>1.6</v>
      </c>
      <c r="N45" s="16">
        <v>1.6</v>
      </c>
      <c r="O45" s="16">
        <v>1.7</v>
      </c>
      <c r="P45" s="16">
        <v>3</v>
      </c>
      <c r="R45">
        <v>2.2999999999999998</v>
      </c>
      <c r="S45">
        <v>1.2</v>
      </c>
      <c r="T45">
        <v>2.6</v>
      </c>
      <c r="U45">
        <v>1</v>
      </c>
      <c r="V45">
        <v>2.8</v>
      </c>
      <c r="W45" s="64" t="s">
        <v>3</v>
      </c>
      <c r="X45" s="65">
        <f t="shared" ref="X45:X46" si="1">R45*31.5</f>
        <v>72.449999999999989</v>
      </c>
      <c r="Y45" s="65">
        <f t="shared" ref="Y45:Y46" si="2">S45*31.5</f>
        <v>37.799999999999997</v>
      </c>
      <c r="Z45" s="65">
        <f t="shared" ref="Z45:Z46" si="3">T45*31.5</f>
        <v>81.900000000000006</v>
      </c>
      <c r="AA45" s="65">
        <f t="shared" ref="AA45:AA46" si="4">U45*31.5</f>
        <v>31.5</v>
      </c>
      <c r="AB45" s="65">
        <f t="shared" ref="AB45:AB46" si="5">V45*31.5</f>
        <v>88.199999999999989</v>
      </c>
      <c r="AC45" s="62"/>
    </row>
    <row r="46" spans="1:29" ht="15" thickBot="1" x14ac:dyDescent="0.4">
      <c r="A46" s="73"/>
      <c r="B46" t="s">
        <v>18</v>
      </c>
      <c r="C46">
        <v>10.9</v>
      </c>
      <c r="D46">
        <v>11.9</v>
      </c>
      <c r="E46">
        <v>9.9</v>
      </c>
      <c r="F46">
        <v>14.5</v>
      </c>
      <c r="G46">
        <v>13.6</v>
      </c>
      <c r="H46">
        <v>12.7</v>
      </c>
      <c r="I46">
        <v>12.7</v>
      </c>
      <c r="J46">
        <v>15.7</v>
      </c>
      <c r="K46">
        <v>15.7</v>
      </c>
      <c r="L46">
        <v>19.5</v>
      </c>
      <c r="M46">
        <v>14.9</v>
      </c>
      <c r="N46" s="16">
        <v>10.8</v>
      </c>
      <c r="O46" s="16">
        <v>15.2</v>
      </c>
      <c r="P46" s="16">
        <v>16.399999999999999</v>
      </c>
      <c r="R46">
        <v>14.8</v>
      </c>
      <c r="S46">
        <v>20.2</v>
      </c>
      <c r="T46">
        <v>30.3</v>
      </c>
      <c r="U46">
        <v>24.6</v>
      </c>
      <c r="V46">
        <v>31.7</v>
      </c>
      <c r="W46" s="66" t="s">
        <v>6</v>
      </c>
      <c r="X46" s="67">
        <f t="shared" si="1"/>
        <v>466.20000000000005</v>
      </c>
      <c r="Y46" s="67">
        <f t="shared" si="2"/>
        <v>636.29999999999995</v>
      </c>
      <c r="Z46" s="67">
        <f t="shared" si="3"/>
        <v>954.45</v>
      </c>
      <c r="AA46" s="67">
        <f t="shared" si="4"/>
        <v>774.90000000000009</v>
      </c>
      <c r="AB46" s="67">
        <f t="shared" si="5"/>
        <v>998.55</v>
      </c>
      <c r="AC46" s="68"/>
    </row>
    <row r="83" spans="2:10" x14ac:dyDescent="0.35">
      <c r="B83" s="74" t="s">
        <v>45</v>
      </c>
      <c r="C83" s="75"/>
      <c r="D83" s="75"/>
      <c r="E83" s="75"/>
      <c r="F83" s="75"/>
      <c r="G83" s="75"/>
      <c r="H83" s="75"/>
      <c r="I83" s="75"/>
      <c r="J83" s="75"/>
    </row>
    <row r="84" spans="2:10" x14ac:dyDescent="0.35">
      <c r="B84" s="75"/>
      <c r="C84" s="75"/>
      <c r="D84" s="75"/>
      <c r="E84" s="75"/>
      <c r="F84" s="75"/>
      <c r="G84" s="75"/>
      <c r="H84" s="75"/>
      <c r="I84" s="75"/>
      <c r="J84" s="75"/>
    </row>
    <row r="85" spans="2:10" x14ac:dyDescent="0.35">
      <c r="B85" s="75"/>
      <c r="C85" s="75"/>
      <c r="D85" s="75"/>
      <c r="E85" s="75"/>
      <c r="F85" s="75"/>
      <c r="G85" s="75"/>
      <c r="H85" s="75"/>
      <c r="I85" s="75"/>
      <c r="J85" s="75"/>
    </row>
    <row r="86" spans="2:10" x14ac:dyDescent="0.35">
      <c r="B86" s="75"/>
      <c r="C86" s="75"/>
      <c r="D86" s="75"/>
      <c r="E86" s="75"/>
      <c r="F86" s="75"/>
      <c r="G86" s="75"/>
      <c r="H86" s="75"/>
      <c r="I86" s="75"/>
      <c r="J86" s="75"/>
    </row>
    <row r="87" spans="2:10" x14ac:dyDescent="0.35">
      <c r="B87" s="75"/>
      <c r="C87" s="75"/>
      <c r="D87" s="75"/>
      <c r="E87" s="75"/>
      <c r="F87" s="75"/>
      <c r="G87" s="75"/>
      <c r="H87" s="75"/>
      <c r="I87" s="75"/>
      <c r="J87" s="75"/>
    </row>
    <row r="88" spans="2:10" x14ac:dyDescent="0.35">
      <c r="B88" s="75"/>
      <c r="C88" s="75"/>
      <c r="D88" s="75"/>
      <c r="E88" s="75"/>
      <c r="F88" s="75"/>
      <c r="G88" s="75"/>
      <c r="H88" s="75"/>
      <c r="I88" s="75"/>
      <c r="J88" s="75"/>
    </row>
    <row r="89" spans="2:10" x14ac:dyDescent="0.35">
      <c r="B89" s="75"/>
      <c r="C89" s="75"/>
      <c r="D89" s="75"/>
      <c r="E89" s="75"/>
      <c r="F89" s="75"/>
      <c r="G89" s="75"/>
      <c r="H89" s="75"/>
      <c r="I89" s="75"/>
      <c r="J89" s="75"/>
    </row>
    <row r="90" spans="2:10" x14ac:dyDescent="0.35">
      <c r="B90" s="75"/>
      <c r="C90" s="75"/>
      <c r="D90" s="75"/>
      <c r="E90" s="75"/>
      <c r="F90" s="75"/>
      <c r="G90" s="75"/>
      <c r="H90" s="75"/>
      <c r="I90" s="75"/>
      <c r="J90" s="75"/>
    </row>
  </sheetData>
  <mergeCells count="8">
    <mergeCell ref="B83:J90"/>
    <mergeCell ref="A7:A20"/>
    <mergeCell ref="C3:P3"/>
    <mergeCell ref="W41:AC41"/>
    <mergeCell ref="R3:V3"/>
    <mergeCell ref="A24:A34"/>
    <mergeCell ref="A39:A41"/>
    <mergeCell ref="A44:A4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45"/>
  <sheetViews>
    <sheetView topLeftCell="A7" workbookViewId="0">
      <selection activeCell="A48" sqref="A48"/>
    </sheetView>
  </sheetViews>
  <sheetFormatPr defaultRowHeight="14.5" x14ac:dyDescent="0.35"/>
  <cols>
    <col min="1" max="1" width="25.54296875" bestFit="1" customWidth="1"/>
  </cols>
  <sheetData>
    <row r="2" spans="1:24" x14ac:dyDescent="0.35">
      <c r="A2" s="2"/>
      <c r="B2" s="2"/>
      <c r="C2" s="2"/>
      <c r="D2" s="2"/>
      <c r="E2" s="2"/>
      <c r="F2" s="2"/>
      <c r="G2" s="2"/>
      <c r="H2" s="2"/>
      <c r="I2" s="2"/>
    </row>
    <row r="3" spans="1:24" x14ac:dyDescent="0.35">
      <c r="A3" s="20" t="s">
        <v>42</v>
      </c>
      <c r="B3" s="2"/>
      <c r="C3" s="2"/>
      <c r="D3" s="2"/>
      <c r="E3" s="2"/>
      <c r="F3" s="2"/>
      <c r="G3" s="2"/>
      <c r="H3" s="2"/>
      <c r="I3" s="2"/>
    </row>
    <row r="4" spans="1:24" x14ac:dyDescent="0.35">
      <c r="A4" t="s">
        <v>43</v>
      </c>
      <c r="B4" s="2"/>
      <c r="C4" s="2"/>
      <c r="D4" s="2"/>
      <c r="E4" s="2"/>
      <c r="F4" s="2"/>
      <c r="G4" s="2"/>
      <c r="H4" s="2"/>
      <c r="I4" s="2"/>
    </row>
    <row r="5" spans="1:24" x14ac:dyDescent="0.35">
      <c r="A5" t="s">
        <v>44</v>
      </c>
      <c r="B5" s="2"/>
      <c r="C5" s="2"/>
      <c r="D5" s="2"/>
      <c r="E5" s="2"/>
      <c r="F5" s="2"/>
      <c r="G5" s="2"/>
      <c r="H5" s="2"/>
      <c r="I5" s="2"/>
    </row>
    <row r="6" spans="1:24" x14ac:dyDescent="0.35">
      <c r="A6" t="s">
        <v>46</v>
      </c>
    </row>
    <row r="10" spans="1:24" x14ac:dyDescent="0.35">
      <c r="A10" s="20" t="s">
        <v>56</v>
      </c>
    </row>
    <row r="11" spans="1:24" x14ac:dyDescent="0.35">
      <c r="A11" s="2" t="s">
        <v>0</v>
      </c>
      <c r="B11" s="79" t="s">
        <v>29</v>
      </c>
      <c r="C11" s="79"/>
      <c r="D11" s="79"/>
      <c r="E11" s="79"/>
      <c r="F11" s="79"/>
      <c r="G11" s="79"/>
      <c r="H11" s="79"/>
      <c r="I11" s="79"/>
      <c r="J11" s="79"/>
      <c r="K11" s="79"/>
      <c r="L11" s="79"/>
      <c r="M11" s="79"/>
      <c r="N11" s="79"/>
      <c r="O11" s="79"/>
      <c r="P11" s="79"/>
      <c r="Q11" s="79"/>
      <c r="R11" s="79"/>
      <c r="S11" s="79"/>
      <c r="T11" s="79"/>
      <c r="U11" s="79"/>
      <c r="V11" s="79"/>
      <c r="W11" s="79"/>
      <c r="X11" s="79"/>
    </row>
    <row r="12" spans="1:24" x14ac:dyDescent="0.35">
      <c r="A12" s="2"/>
      <c r="B12" s="79"/>
      <c r="C12" s="79"/>
      <c r="D12" s="79"/>
      <c r="E12" s="79"/>
      <c r="F12" s="79"/>
      <c r="G12" s="79"/>
      <c r="H12" s="79"/>
      <c r="I12" s="79"/>
      <c r="J12" s="79"/>
      <c r="K12" s="79"/>
      <c r="L12" s="79"/>
      <c r="M12" s="79"/>
      <c r="N12" s="79"/>
      <c r="O12" s="79"/>
      <c r="P12" s="79"/>
      <c r="Q12" s="79"/>
      <c r="R12" s="79"/>
      <c r="S12" s="79"/>
      <c r="T12" s="79"/>
      <c r="U12" s="79"/>
      <c r="V12" s="79"/>
      <c r="W12" s="79"/>
      <c r="X12" s="79"/>
    </row>
    <row r="13" spans="1:24" x14ac:dyDescent="0.35">
      <c r="A13" s="2" t="s">
        <v>2</v>
      </c>
      <c r="B13" t="s">
        <v>30</v>
      </c>
    </row>
    <row r="14" spans="1:24" x14ac:dyDescent="0.35">
      <c r="A14" s="2" t="s">
        <v>1</v>
      </c>
      <c r="B14" t="s">
        <v>31</v>
      </c>
    </row>
    <row r="15" spans="1:24" x14ac:dyDescent="0.35">
      <c r="A15" s="2" t="s">
        <v>3</v>
      </c>
    </row>
    <row r="16" spans="1:24" x14ac:dyDescent="0.35">
      <c r="A16" s="2" t="s">
        <v>4</v>
      </c>
      <c r="B16" t="s">
        <v>34</v>
      </c>
    </row>
    <row r="17" spans="1:11" x14ac:dyDescent="0.35">
      <c r="A17" s="2" t="s">
        <v>5</v>
      </c>
      <c r="B17" t="s">
        <v>35</v>
      </c>
    </row>
    <row r="18" spans="1:11" x14ac:dyDescent="0.35">
      <c r="A18" t="s">
        <v>6</v>
      </c>
    </row>
    <row r="19" spans="1:11" x14ac:dyDescent="0.35">
      <c r="A19" t="s">
        <v>7</v>
      </c>
      <c r="B19" t="s">
        <v>36</v>
      </c>
    </row>
    <row r="20" spans="1:11" x14ac:dyDescent="0.35">
      <c r="A20" t="s">
        <v>8</v>
      </c>
      <c r="B20" t="s">
        <v>37</v>
      </c>
    </row>
    <row r="21" spans="1:11" x14ac:dyDescent="0.35">
      <c r="A21" t="s">
        <v>9</v>
      </c>
      <c r="B21" t="s">
        <v>38</v>
      </c>
    </row>
    <row r="22" spans="1:11" x14ac:dyDescent="0.35">
      <c r="A22" t="s">
        <v>10</v>
      </c>
      <c r="B22" t="s">
        <v>39</v>
      </c>
    </row>
    <row r="23" spans="1:11" x14ac:dyDescent="0.35">
      <c r="A23" t="s">
        <v>20</v>
      </c>
      <c r="B23" t="s">
        <v>40</v>
      </c>
    </row>
    <row r="24" spans="1:11" x14ac:dyDescent="0.35">
      <c r="A24" t="s">
        <v>22</v>
      </c>
      <c r="B24" t="s">
        <v>41</v>
      </c>
    </row>
    <row r="25" spans="1:11" x14ac:dyDescent="0.35">
      <c r="A25" s="2"/>
    </row>
    <row r="26" spans="1:11" x14ac:dyDescent="0.35">
      <c r="B26" t="s">
        <v>33</v>
      </c>
    </row>
    <row r="27" spans="1:11" x14ac:dyDescent="0.35">
      <c r="B27" s="78" t="s">
        <v>32</v>
      </c>
      <c r="C27" s="78"/>
      <c r="D27" s="78"/>
      <c r="E27" s="78"/>
      <c r="F27" s="78"/>
      <c r="G27" s="78"/>
      <c r="H27" s="78"/>
      <c r="I27" s="78"/>
    </row>
    <row r="28" spans="1:11" x14ac:dyDescent="0.35">
      <c r="B28" s="78"/>
      <c r="C28" s="78"/>
      <c r="D28" s="78"/>
      <c r="E28" s="78"/>
      <c r="F28" s="78"/>
      <c r="G28" s="78"/>
      <c r="H28" s="78"/>
      <c r="I28" s="78"/>
      <c r="K28" s="19"/>
    </row>
    <row r="29" spans="1:11" x14ac:dyDescent="0.35">
      <c r="B29" s="78"/>
      <c r="C29" s="78"/>
      <c r="D29" s="78"/>
      <c r="E29" s="78"/>
      <c r="F29" s="78"/>
      <c r="G29" s="78"/>
      <c r="H29" s="78"/>
      <c r="I29" s="78"/>
      <c r="K29" s="19"/>
    </row>
    <row r="30" spans="1:11" x14ac:dyDescent="0.35">
      <c r="B30" s="78"/>
      <c r="C30" s="78"/>
      <c r="D30" s="78"/>
      <c r="E30" s="78"/>
      <c r="F30" s="78"/>
      <c r="G30" s="78"/>
      <c r="H30" s="78"/>
      <c r="I30" s="78"/>
    </row>
    <row r="31" spans="1:11" x14ac:dyDescent="0.35">
      <c r="B31" s="78"/>
      <c r="C31" s="78"/>
      <c r="D31" s="78"/>
      <c r="E31" s="78"/>
      <c r="F31" s="78"/>
      <c r="G31" s="78"/>
      <c r="H31" s="78"/>
      <c r="I31" s="78"/>
    </row>
    <row r="32" spans="1:11" x14ac:dyDescent="0.35">
      <c r="B32" s="78"/>
      <c r="C32" s="78"/>
      <c r="D32" s="78"/>
      <c r="E32" s="78"/>
      <c r="F32" s="78"/>
      <c r="G32" s="78"/>
      <c r="H32" s="78"/>
      <c r="I32" s="78"/>
    </row>
    <row r="33" spans="1:9" x14ac:dyDescent="0.35">
      <c r="B33" s="78"/>
      <c r="C33" s="78"/>
      <c r="D33" s="78"/>
      <c r="E33" s="78"/>
      <c r="F33" s="78"/>
      <c r="G33" s="78"/>
      <c r="H33" s="78"/>
      <c r="I33" s="78"/>
    </row>
    <row r="34" spans="1:9" x14ac:dyDescent="0.35">
      <c r="B34" s="78"/>
      <c r="C34" s="78"/>
      <c r="D34" s="78"/>
      <c r="E34" s="78"/>
      <c r="F34" s="78"/>
      <c r="G34" s="78"/>
      <c r="H34" s="78"/>
      <c r="I34" s="78"/>
    </row>
    <row r="35" spans="1:9" x14ac:dyDescent="0.35">
      <c r="B35" s="78"/>
      <c r="C35" s="78"/>
      <c r="D35" s="78"/>
      <c r="E35" s="78"/>
      <c r="F35" s="78"/>
      <c r="G35" s="78"/>
      <c r="H35" s="78"/>
      <c r="I35" s="78"/>
    </row>
    <row r="38" spans="1:9" x14ac:dyDescent="0.35">
      <c r="A38" t="s">
        <v>47</v>
      </c>
    </row>
    <row r="39" spans="1:9" x14ac:dyDescent="0.35">
      <c r="A39" t="s">
        <v>51</v>
      </c>
    </row>
    <row r="40" spans="1:9" x14ac:dyDescent="0.35">
      <c r="A40" s="22" t="s">
        <v>50</v>
      </c>
    </row>
    <row r="41" spans="1:9" x14ac:dyDescent="0.35">
      <c r="A41" s="22" t="s">
        <v>48</v>
      </c>
    </row>
    <row r="42" spans="1:9" x14ac:dyDescent="0.35">
      <c r="A42" s="22" t="s">
        <v>49</v>
      </c>
    </row>
    <row r="44" spans="1:9" x14ac:dyDescent="0.35">
      <c r="A44" t="s">
        <v>52</v>
      </c>
    </row>
    <row r="45" spans="1:9" x14ac:dyDescent="0.35">
      <c r="A45" s="22" t="s">
        <v>53</v>
      </c>
    </row>
  </sheetData>
  <mergeCells count="2">
    <mergeCell ref="B27:I35"/>
    <mergeCell ref="B11:X12"/>
  </mergeCells>
  <hyperlinks>
    <hyperlink ref="A41" r:id="rId1" display="https://www.emcdda.europa.eu/news/2020/1/latest-wastewater-data-reveal-drug-taking-habits-in-68-european-cities_en" xr:uid="{00000000-0004-0000-0100-000000000000}"/>
    <hyperlink ref="A42" r:id="rId2" display="https://www.emcdda.europa.eu/topics/pods/waste-water-analysis" xr:uid="{00000000-0004-0000-0100-000001000000}"/>
    <hyperlink ref="A40" r:id="rId3" display="https://www.slu.se/ew-nyheter/2020/4/avloppsvattenanalyser-avslojar-droganvandning-i-sverige-och-europa/" xr:uid="{00000000-0004-0000-0100-000002000000}"/>
    <hyperlink ref="A45" r:id="rId4" display="https://www.lansstyrelsen.se/download/18.5fe6466617597723759161ff/1606988528174/Narkotikasp%C3%A5r i avloppsvatten och omv%C3%A4rldsbevakning 2020.pdf" xr:uid="{00000000-0004-0000-0100-000003000000}"/>
  </hyperlinks>
  <pageMargins left="0.7" right="0.7" top="0.75" bottom="0.75" header="0.3" footer="0.3"/>
  <pageSetup paperSize="9" orientation="portrait"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0"/>
  <sheetViews>
    <sheetView topLeftCell="A11" zoomScale="70" zoomScaleNormal="70" workbookViewId="0">
      <selection activeCell="S39" sqref="S39"/>
    </sheetView>
  </sheetViews>
  <sheetFormatPr defaultRowHeight="14.5" x14ac:dyDescent="0.35"/>
  <cols>
    <col min="1" max="1" width="14.90625" customWidth="1"/>
    <col min="2" max="2" width="18.08984375" style="1" customWidth="1"/>
    <col min="3" max="3" width="13.453125" bestFit="1" customWidth="1"/>
    <col min="4" max="4" width="14" bestFit="1" customWidth="1"/>
    <col min="5" max="5" width="13.90625" bestFit="1" customWidth="1"/>
    <col min="6" max="6" width="12.54296875" bestFit="1" customWidth="1"/>
    <col min="7" max="7" width="13.54296875" bestFit="1" customWidth="1"/>
    <col min="8" max="8" width="13.453125" bestFit="1" customWidth="1"/>
    <col min="9" max="9" width="13.08984375" bestFit="1" customWidth="1"/>
    <col min="10" max="10" width="13" bestFit="1" customWidth="1"/>
    <col min="11" max="11" width="13.54296875" bestFit="1" customWidth="1"/>
    <col min="12" max="12" width="13.90625" bestFit="1" customWidth="1"/>
    <col min="13" max="14" width="11.36328125" bestFit="1" customWidth="1"/>
    <col min="15" max="15" width="10.08984375" bestFit="1" customWidth="1"/>
    <col min="16" max="16" width="10.90625" bestFit="1" customWidth="1"/>
    <col min="17" max="17" width="11.90625" bestFit="1" customWidth="1"/>
    <col min="18" max="18" width="14" bestFit="1" customWidth="1"/>
    <col min="19" max="19" width="16.54296875" bestFit="1" customWidth="1"/>
    <col min="20" max="20" width="18.36328125" customWidth="1"/>
    <col min="21" max="21" width="15.90625" bestFit="1" customWidth="1"/>
  </cols>
  <sheetData>
    <row r="1" spans="1:21" x14ac:dyDescent="0.35">
      <c r="A1" s="36"/>
      <c r="B1" s="54"/>
      <c r="C1" s="37"/>
      <c r="D1" s="37"/>
      <c r="E1" s="37"/>
      <c r="F1" s="37"/>
      <c r="G1" s="37"/>
      <c r="H1" s="37"/>
      <c r="I1" s="37"/>
      <c r="J1" s="37"/>
      <c r="K1" s="37"/>
      <c r="L1" s="37"/>
      <c r="M1" s="37"/>
      <c r="N1" s="37"/>
      <c r="O1" s="37"/>
      <c r="P1" s="37"/>
      <c r="Q1" s="80" t="s">
        <v>65</v>
      </c>
      <c r="R1" s="81"/>
      <c r="S1" s="81"/>
      <c r="T1" s="81"/>
      <c r="U1" s="82"/>
    </row>
    <row r="2" spans="1:21" x14ac:dyDescent="0.35">
      <c r="A2" s="38"/>
      <c r="B2" s="32" t="s">
        <v>24</v>
      </c>
      <c r="C2" s="6">
        <v>464</v>
      </c>
      <c r="D2" s="6">
        <v>465</v>
      </c>
      <c r="E2" s="6">
        <v>466</v>
      </c>
      <c r="F2" s="6">
        <v>650</v>
      </c>
      <c r="G2" s="6">
        <v>651</v>
      </c>
      <c r="H2" s="6">
        <v>652</v>
      </c>
      <c r="I2" s="6">
        <v>653</v>
      </c>
      <c r="J2" s="6">
        <v>654</v>
      </c>
      <c r="K2" s="6">
        <v>655</v>
      </c>
      <c r="L2" s="6">
        <v>656</v>
      </c>
      <c r="M2" s="6">
        <v>696</v>
      </c>
      <c r="N2" s="6">
        <v>697</v>
      </c>
      <c r="O2" s="6">
        <v>698</v>
      </c>
      <c r="P2" s="6">
        <v>699</v>
      </c>
      <c r="Q2" s="27">
        <v>992</v>
      </c>
      <c r="R2" s="27">
        <v>993</v>
      </c>
      <c r="S2" s="27">
        <v>994</v>
      </c>
      <c r="T2" s="27">
        <v>995</v>
      </c>
      <c r="U2" s="39">
        <v>996</v>
      </c>
    </row>
    <row r="3" spans="1:21" x14ac:dyDescent="0.35">
      <c r="A3" s="38"/>
      <c r="B3" s="32"/>
      <c r="C3" s="28" t="s">
        <v>54</v>
      </c>
      <c r="D3" s="28" t="s">
        <v>55</v>
      </c>
      <c r="E3" s="28" t="s">
        <v>57</v>
      </c>
      <c r="F3" s="28" t="s">
        <v>58</v>
      </c>
      <c r="G3" s="28" t="s">
        <v>59</v>
      </c>
      <c r="H3" s="28" t="s">
        <v>60</v>
      </c>
      <c r="I3" s="28" t="s">
        <v>61</v>
      </c>
      <c r="J3" s="28" t="s">
        <v>63</v>
      </c>
      <c r="K3" s="28" t="s">
        <v>64</v>
      </c>
      <c r="L3" s="28" t="s">
        <v>62</v>
      </c>
      <c r="M3" s="29" t="s">
        <v>25</v>
      </c>
      <c r="N3" s="28" t="s">
        <v>27</v>
      </c>
      <c r="O3" s="29" t="s">
        <v>26</v>
      </c>
      <c r="P3" s="28" t="s">
        <v>28</v>
      </c>
      <c r="Q3" s="30" t="s">
        <v>67</v>
      </c>
      <c r="R3" s="30" t="s">
        <v>68</v>
      </c>
      <c r="S3" s="31" t="s">
        <v>69</v>
      </c>
      <c r="T3" s="31" t="s">
        <v>70</v>
      </c>
      <c r="U3" s="40" t="s">
        <v>71</v>
      </c>
    </row>
    <row r="4" spans="1:21" ht="15" thickBot="1" x14ac:dyDescent="0.4">
      <c r="A4" s="52"/>
      <c r="B4" s="53"/>
      <c r="C4" s="55">
        <v>43982</v>
      </c>
      <c r="D4" s="55">
        <v>43983</v>
      </c>
      <c r="E4" s="55">
        <v>43984</v>
      </c>
      <c r="F4" s="56">
        <v>44166</v>
      </c>
      <c r="G4" s="56">
        <v>44167</v>
      </c>
      <c r="H4" s="56">
        <v>44168</v>
      </c>
      <c r="I4" s="56">
        <v>44169</v>
      </c>
      <c r="J4" s="56">
        <v>44170</v>
      </c>
      <c r="K4" s="56">
        <v>44171</v>
      </c>
      <c r="L4" s="56">
        <v>44172</v>
      </c>
      <c r="M4" s="55">
        <v>44191</v>
      </c>
      <c r="N4" s="55">
        <v>44192</v>
      </c>
      <c r="O4" s="55">
        <v>44197</v>
      </c>
      <c r="P4" s="55">
        <v>44198</v>
      </c>
      <c r="Q4" s="55">
        <v>44298</v>
      </c>
      <c r="R4" s="55">
        <v>44302</v>
      </c>
      <c r="S4" s="55">
        <v>44375</v>
      </c>
      <c r="T4" s="55">
        <v>44463</v>
      </c>
      <c r="U4" s="57">
        <v>44465</v>
      </c>
    </row>
    <row r="5" spans="1:21" ht="29" x14ac:dyDescent="0.35">
      <c r="A5" s="83" t="s">
        <v>11</v>
      </c>
      <c r="B5" s="54" t="s">
        <v>0</v>
      </c>
      <c r="C5" s="49">
        <v>72.5</v>
      </c>
      <c r="D5" s="49">
        <v>66.8</v>
      </c>
      <c r="E5" s="49">
        <v>58.1</v>
      </c>
      <c r="F5" s="49">
        <v>66.3</v>
      </c>
      <c r="G5" s="49">
        <v>55.8</v>
      </c>
      <c r="H5" s="49">
        <v>39</v>
      </c>
      <c r="I5" s="49">
        <v>48.3</v>
      </c>
      <c r="J5" s="49">
        <v>27.5</v>
      </c>
      <c r="K5" s="49">
        <v>50</v>
      </c>
      <c r="L5" s="49">
        <v>47.4</v>
      </c>
      <c r="M5" s="49">
        <v>35</v>
      </c>
      <c r="N5" s="49">
        <v>22</v>
      </c>
      <c r="O5" s="49">
        <v>24</v>
      </c>
      <c r="P5" s="49">
        <v>23</v>
      </c>
      <c r="Q5" s="50">
        <v>91.3</v>
      </c>
      <c r="R5" s="50">
        <v>84.3</v>
      </c>
      <c r="S5" s="50">
        <v>112</v>
      </c>
      <c r="T5" s="50">
        <v>43</v>
      </c>
      <c r="U5" s="51">
        <v>61.8</v>
      </c>
    </row>
    <row r="6" spans="1:21" x14ac:dyDescent="0.35">
      <c r="A6" s="84"/>
      <c r="B6" s="32" t="s">
        <v>2</v>
      </c>
      <c r="C6" s="33">
        <v>115.3</v>
      </c>
      <c r="D6" s="33">
        <v>108.9</v>
      </c>
      <c r="E6" s="33">
        <v>73.400000000000006</v>
      </c>
      <c r="F6" s="33">
        <v>34.200000000000003</v>
      </c>
      <c r="G6" s="33">
        <v>11.3</v>
      </c>
      <c r="H6" s="33">
        <v>32.1</v>
      </c>
      <c r="I6" s="33">
        <v>24</v>
      </c>
      <c r="J6" s="33">
        <v>87</v>
      </c>
      <c r="K6" s="33">
        <v>84.2</v>
      </c>
      <c r="L6" s="33">
        <v>37.799999999999997</v>
      </c>
      <c r="M6" s="33">
        <v>70</v>
      </c>
      <c r="N6" s="33">
        <v>69</v>
      </c>
      <c r="O6" s="33">
        <v>75</v>
      </c>
      <c r="P6" s="33">
        <v>109</v>
      </c>
      <c r="Q6" s="34">
        <v>75.099999999999994</v>
      </c>
      <c r="R6" s="34">
        <v>52.9</v>
      </c>
      <c r="S6" s="34">
        <v>186</v>
      </c>
      <c r="T6" s="34">
        <v>32.9</v>
      </c>
      <c r="U6" s="41">
        <v>86</v>
      </c>
    </row>
    <row r="7" spans="1:21" ht="29" x14ac:dyDescent="0.35">
      <c r="A7" s="84"/>
      <c r="B7" s="32" t="s">
        <v>1</v>
      </c>
      <c r="C7" s="33">
        <v>284.89999999999998</v>
      </c>
      <c r="D7" s="33">
        <v>248.2</v>
      </c>
      <c r="E7" s="33">
        <v>170.3</v>
      </c>
      <c r="F7" s="33">
        <v>60.5</v>
      </c>
      <c r="G7" s="33">
        <v>17.899999999999999</v>
      </c>
      <c r="H7" s="33">
        <v>66.2</v>
      </c>
      <c r="I7" s="33">
        <v>39.4</v>
      </c>
      <c r="J7" s="33">
        <v>102.4</v>
      </c>
      <c r="K7" s="33">
        <v>161.6</v>
      </c>
      <c r="L7" s="33">
        <v>191</v>
      </c>
      <c r="M7" s="33">
        <v>143</v>
      </c>
      <c r="N7" s="33">
        <v>145</v>
      </c>
      <c r="O7" s="33">
        <v>127</v>
      </c>
      <c r="P7" s="33">
        <v>248</v>
      </c>
      <c r="Q7" s="34">
        <v>222.8</v>
      </c>
      <c r="R7" s="34">
        <v>101.1</v>
      </c>
      <c r="S7" s="34">
        <v>308.39999999999998</v>
      </c>
      <c r="T7" s="34">
        <v>61.1</v>
      </c>
      <c r="U7" s="41">
        <v>163.69999999999999</v>
      </c>
    </row>
    <row r="8" spans="1:21" ht="29" x14ac:dyDescent="0.35">
      <c r="A8" s="84"/>
      <c r="B8" s="32" t="s">
        <v>3</v>
      </c>
      <c r="C8" s="33">
        <v>400.2</v>
      </c>
      <c r="D8" s="33">
        <v>357.1</v>
      </c>
      <c r="E8" s="33">
        <v>243.6</v>
      </c>
      <c r="F8" s="33">
        <v>94.7</v>
      </c>
      <c r="G8" s="33">
        <v>29.2</v>
      </c>
      <c r="H8" s="33">
        <v>98.3</v>
      </c>
      <c r="I8" s="33">
        <v>63.4</v>
      </c>
      <c r="J8" s="33">
        <v>189.4</v>
      </c>
      <c r="K8" s="33">
        <v>245.8</v>
      </c>
      <c r="L8" s="33">
        <v>228.8</v>
      </c>
      <c r="M8" s="33">
        <v>213</v>
      </c>
      <c r="N8" s="33">
        <v>214</v>
      </c>
      <c r="O8" s="33">
        <v>202</v>
      </c>
      <c r="P8" s="33">
        <v>357</v>
      </c>
      <c r="Q8" s="34">
        <v>297.89999999999998</v>
      </c>
      <c r="R8" s="34">
        <v>154</v>
      </c>
      <c r="S8" s="34">
        <v>494.5</v>
      </c>
      <c r="T8" s="34">
        <v>93.9</v>
      </c>
      <c r="U8" s="41">
        <v>249.6</v>
      </c>
    </row>
    <row r="9" spans="1:21" x14ac:dyDescent="0.35">
      <c r="A9" s="84"/>
      <c r="B9" s="32" t="s">
        <v>4</v>
      </c>
      <c r="C9" s="33">
        <v>334.5</v>
      </c>
      <c r="D9" s="33">
        <v>363.3</v>
      </c>
      <c r="E9" s="33">
        <v>291.10000000000002</v>
      </c>
      <c r="F9" s="33">
        <v>368.7</v>
      </c>
      <c r="G9" s="33">
        <v>310.7</v>
      </c>
      <c r="H9" s="33">
        <v>300.60000000000002</v>
      </c>
      <c r="I9" s="33">
        <v>302.7</v>
      </c>
      <c r="J9" s="33">
        <v>348.3</v>
      </c>
      <c r="K9" s="33">
        <v>379.4</v>
      </c>
      <c r="L9" s="33">
        <v>458.4</v>
      </c>
      <c r="M9" s="33">
        <v>350</v>
      </c>
      <c r="N9" s="33">
        <v>244</v>
      </c>
      <c r="O9" s="33">
        <v>304</v>
      </c>
      <c r="P9" s="33">
        <v>342</v>
      </c>
      <c r="Q9" s="34">
        <v>344</v>
      </c>
      <c r="R9" s="34">
        <v>442</v>
      </c>
      <c r="S9" s="34">
        <v>950.8</v>
      </c>
      <c r="T9" s="34">
        <v>384</v>
      </c>
      <c r="U9" s="41">
        <v>473.8</v>
      </c>
    </row>
    <row r="10" spans="1:21" x14ac:dyDescent="0.35">
      <c r="A10" s="84"/>
      <c r="B10" s="32" t="s">
        <v>5</v>
      </c>
      <c r="C10" s="33">
        <v>5.0999999999999996</v>
      </c>
      <c r="D10" s="33">
        <v>2.6</v>
      </c>
      <c r="E10" s="33">
        <v>5.2</v>
      </c>
      <c r="F10" s="33">
        <v>5.2</v>
      </c>
      <c r="G10" s="33">
        <v>8.1999999999999993</v>
      </c>
      <c r="H10" s="33">
        <v>8.9</v>
      </c>
      <c r="I10" s="33">
        <v>5.4</v>
      </c>
      <c r="J10" s="33">
        <v>4.4000000000000004</v>
      </c>
      <c r="K10" s="33">
        <v>5.9</v>
      </c>
      <c r="L10" s="33">
        <v>17.899999999999999</v>
      </c>
      <c r="M10" s="33">
        <v>1</v>
      </c>
      <c r="N10" s="33">
        <v>2</v>
      </c>
      <c r="O10" s="33">
        <v>1</v>
      </c>
      <c r="P10" s="33">
        <v>1</v>
      </c>
      <c r="Q10" s="34">
        <v>7</v>
      </c>
      <c r="R10" s="34">
        <v>7.2</v>
      </c>
      <c r="S10" s="34">
        <v>14.7</v>
      </c>
      <c r="T10" s="34">
        <v>2</v>
      </c>
      <c r="U10" s="41">
        <v>1.3</v>
      </c>
    </row>
    <row r="11" spans="1:21" ht="29" x14ac:dyDescent="0.35">
      <c r="A11" s="84"/>
      <c r="B11" s="32" t="s">
        <v>6</v>
      </c>
      <c r="C11" s="33">
        <v>339.6</v>
      </c>
      <c r="D11" s="33">
        <v>365.9</v>
      </c>
      <c r="E11" s="33">
        <v>296.3</v>
      </c>
      <c r="F11" s="33">
        <v>373.9</v>
      </c>
      <c r="G11" s="33">
        <v>318.89999999999998</v>
      </c>
      <c r="H11" s="33">
        <v>309.5</v>
      </c>
      <c r="I11" s="33">
        <v>308.10000000000002</v>
      </c>
      <c r="J11" s="33">
        <v>352.7</v>
      </c>
      <c r="K11" s="33">
        <v>385.3</v>
      </c>
      <c r="L11" s="33">
        <v>476.3</v>
      </c>
      <c r="M11" s="33">
        <v>351</v>
      </c>
      <c r="N11" s="33">
        <v>246</v>
      </c>
      <c r="O11" s="33">
        <v>305</v>
      </c>
      <c r="P11" s="33">
        <v>343</v>
      </c>
      <c r="Q11" s="34">
        <v>351</v>
      </c>
      <c r="R11" s="34">
        <v>449.1</v>
      </c>
      <c r="S11" s="34">
        <v>965.5</v>
      </c>
      <c r="T11" s="34">
        <v>386</v>
      </c>
      <c r="U11" s="41">
        <v>475.1</v>
      </c>
    </row>
    <row r="12" spans="1:21" x14ac:dyDescent="0.35">
      <c r="A12" s="84"/>
      <c r="B12" s="32" t="s">
        <v>7</v>
      </c>
      <c r="C12" s="33">
        <v>31.5</v>
      </c>
      <c r="D12" s="33">
        <v>33.9</v>
      </c>
      <c r="E12" s="33">
        <v>26.5</v>
      </c>
      <c r="F12" s="33">
        <v>17.3</v>
      </c>
      <c r="G12" s="33">
        <v>8.1</v>
      </c>
      <c r="H12" s="33">
        <v>12.9</v>
      </c>
      <c r="I12" s="33">
        <v>24.6</v>
      </c>
      <c r="J12" s="33">
        <v>26.4</v>
      </c>
      <c r="K12" s="33">
        <v>60.7</v>
      </c>
      <c r="L12" s="33">
        <v>70.900000000000006</v>
      </c>
      <c r="M12" s="33">
        <v>45</v>
      </c>
      <c r="N12" s="33">
        <v>44</v>
      </c>
      <c r="O12" s="33">
        <v>63</v>
      </c>
      <c r="P12" s="33">
        <v>114</v>
      </c>
      <c r="Q12" s="34">
        <v>36.1</v>
      </c>
      <c r="R12" s="34">
        <v>18.399999999999999</v>
      </c>
      <c r="S12" s="34">
        <v>50.5</v>
      </c>
      <c r="T12" s="34">
        <v>21</v>
      </c>
      <c r="U12" s="41">
        <v>14.4</v>
      </c>
    </row>
    <row r="13" spans="1:21" x14ac:dyDescent="0.35">
      <c r="A13" s="84"/>
      <c r="B13" s="32" t="s">
        <v>8</v>
      </c>
      <c r="C13" s="33">
        <v>515.6</v>
      </c>
      <c r="D13" s="33">
        <v>548.6</v>
      </c>
      <c r="E13" s="33">
        <v>508</v>
      </c>
      <c r="F13" s="33">
        <v>415.7</v>
      </c>
      <c r="G13" s="33">
        <v>343.2</v>
      </c>
      <c r="H13" s="33">
        <v>340.7</v>
      </c>
      <c r="I13" s="33">
        <v>362.9</v>
      </c>
      <c r="J13" s="33">
        <v>419</v>
      </c>
      <c r="K13" s="33">
        <v>443.8</v>
      </c>
      <c r="L13" s="33">
        <v>416.1</v>
      </c>
      <c r="M13" s="33">
        <v>375</v>
      </c>
      <c r="N13" s="33">
        <v>298</v>
      </c>
      <c r="O13" s="33">
        <v>254</v>
      </c>
      <c r="P13" s="33">
        <v>293</v>
      </c>
      <c r="Q13" s="34">
        <v>462.1</v>
      </c>
      <c r="R13" s="34">
        <v>332.6</v>
      </c>
      <c r="S13" s="34">
        <v>527.29999999999995</v>
      </c>
      <c r="T13" s="34">
        <v>343.8</v>
      </c>
      <c r="U13" s="41">
        <v>291.39999999999998</v>
      </c>
    </row>
    <row r="14" spans="1:21" ht="29" x14ac:dyDescent="0.35">
      <c r="A14" s="84"/>
      <c r="B14" s="32" t="s">
        <v>9</v>
      </c>
      <c r="C14" s="33">
        <v>381</v>
      </c>
      <c r="D14" s="33">
        <v>454.6</v>
      </c>
      <c r="E14" s="33">
        <v>372</v>
      </c>
      <c r="F14" s="33">
        <v>302.89999999999998</v>
      </c>
      <c r="G14" s="33">
        <v>272</v>
      </c>
      <c r="H14" s="33">
        <v>259.3</v>
      </c>
      <c r="I14" s="33">
        <v>274.2</v>
      </c>
      <c r="J14" s="33">
        <v>293.10000000000002</v>
      </c>
      <c r="K14" s="33">
        <v>308.3</v>
      </c>
      <c r="L14" s="33">
        <v>321</v>
      </c>
      <c r="M14" s="33">
        <v>310</v>
      </c>
      <c r="N14" s="33">
        <v>259</v>
      </c>
      <c r="O14" s="33">
        <v>238</v>
      </c>
      <c r="P14" s="33">
        <v>212</v>
      </c>
      <c r="Q14" s="34">
        <v>420</v>
      </c>
      <c r="R14" s="34">
        <v>348</v>
      </c>
      <c r="S14" s="34">
        <v>448.4</v>
      </c>
      <c r="T14" s="34">
        <v>238.3</v>
      </c>
      <c r="U14" s="41">
        <v>240.3</v>
      </c>
    </row>
    <row r="15" spans="1:21" ht="29" x14ac:dyDescent="0.35">
      <c r="A15" s="84"/>
      <c r="B15" s="32" t="s">
        <v>10</v>
      </c>
      <c r="C15" s="33">
        <v>1.6</v>
      </c>
      <c r="D15" s="33">
        <v>1.5</v>
      </c>
      <c r="E15" s="33">
        <v>1.1000000000000001</v>
      </c>
      <c r="F15" s="33" t="s">
        <v>19</v>
      </c>
      <c r="G15" s="33" t="s">
        <v>19</v>
      </c>
      <c r="H15" s="33" t="s">
        <v>19</v>
      </c>
      <c r="I15" s="33" t="s">
        <v>19</v>
      </c>
      <c r="J15" s="33" t="s">
        <v>19</v>
      </c>
      <c r="K15" s="33" t="s">
        <v>19</v>
      </c>
      <c r="L15" s="33">
        <v>3.1</v>
      </c>
      <c r="M15" s="33">
        <v>1</v>
      </c>
      <c r="N15" s="33" t="s">
        <v>19</v>
      </c>
      <c r="O15" s="33" t="s">
        <v>19</v>
      </c>
      <c r="P15" s="33" t="s">
        <v>19</v>
      </c>
      <c r="Q15" s="34">
        <v>0.8</v>
      </c>
      <c r="R15" s="34" t="s">
        <v>66</v>
      </c>
      <c r="S15" s="34" t="s">
        <v>66</v>
      </c>
      <c r="T15" s="34" t="s">
        <v>66</v>
      </c>
      <c r="U15" s="41" t="s">
        <v>66</v>
      </c>
    </row>
    <row r="16" spans="1:21" x14ac:dyDescent="0.35">
      <c r="A16" s="84"/>
      <c r="B16" s="32" t="s">
        <v>20</v>
      </c>
      <c r="C16" s="33"/>
      <c r="D16" s="33"/>
      <c r="E16" s="33"/>
      <c r="F16" s="33" t="s">
        <v>23</v>
      </c>
      <c r="G16" s="33" t="s">
        <v>23</v>
      </c>
      <c r="H16" s="33" t="s">
        <v>23</v>
      </c>
      <c r="I16" s="33" t="s">
        <v>23</v>
      </c>
      <c r="J16" s="33" t="s">
        <v>23</v>
      </c>
      <c r="K16" s="33" t="s">
        <v>23</v>
      </c>
      <c r="L16" s="33" t="s">
        <v>23</v>
      </c>
      <c r="M16" s="33" t="s">
        <v>21</v>
      </c>
      <c r="N16" s="33" t="s">
        <v>21</v>
      </c>
      <c r="O16" s="33" t="s">
        <v>21</v>
      </c>
      <c r="P16" s="33" t="s">
        <v>21</v>
      </c>
      <c r="Q16" s="34">
        <v>2.8</v>
      </c>
      <c r="R16" s="34">
        <v>1.6</v>
      </c>
      <c r="S16" s="34">
        <v>2.6</v>
      </c>
      <c r="T16" s="34">
        <v>4.9000000000000004</v>
      </c>
      <c r="U16" s="41">
        <v>14.6</v>
      </c>
    </row>
    <row r="17" spans="1:21" x14ac:dyDescent="0.35">
      <c r="A17" s="84"/>
      <c r="B17" s="32" t="s">
        <v>22</v>
      </c>
      <c r="C17" s="33"/>
      <c r="D17" s="33"/>
      <c r="E17" s="33"/>
      <c r="F17" s="33" t="s">
        <v>23</v>
      </c>
      <c r="G17" s="33" t="s">
        <v>23</v>
      </c>
      <c r="H17" s="33" t="s">
        <v>23</v>
      </c>
      <c r="I17" s="33" t="s">
        <v>23</v>
      </c>
      <c r="J17" s="33" t="s">
        <v>23</v>
      </c>
      <c r="K17" s="33" t="s">
        <v>23</v>
      </c>
      <c r="L17" s="33" t="s">
        <v>23</v>
      </c>
      <c r="M17" s="33" t="s">
        <v>21</v>
      </c>
      <c r="N17" s="33" t="s">
        <v>21</v>
      </c>
      <c r="O17" s="33" t="s">
        <v>21</v>
      </c>
      <c r="P17" s="33" t="s">
        <v>21</v>
      </c>
      <c r="Q17" s="34">
        <v>5673</v>
      </c>
      <c r="R17" s="34">
        <v>4974</v>
      </c>
      <c r="S17" s="34">
        <v>6892</v>
      </c>
      <c r="T17" s="34">
        <v>3484.1</v>
      </c>
      <c r="U17" s="41">
        <v>3185.6</v>
      </c>
    </row>
    <row r="18" spans="1:21" ht="15" thickBot="1" x14ac:dyDescent="0.4">
      <c r="A18" s="85"/>
      <c r="B18" s="53" t="s">
        <v>15</v>
      </c>
      <c r="C18" s="42">
        <v>9151</v>
      </c>
      <c r="D18" s="42">
        <v>9324</v>
      </c>
      <c r="E18" s="42">
        <v>9567</v>
      </c>
      <c r="F18" s="43">
        <v>11110</v>
      </c>
      <c r="G18" s="43">
        <v>12174</v>
      </c>
      <c r="H18" s="43">
        <v>11715</v>
      </c>
      <c r="I18" s="43">
        <v>11764</v>
      </c>
      <c r="J18" s="43">
        <v>12721</v>
      </c>
      <c r="K18" s="43">
        <v>11646</v>
      </c>
      <c r="L18" s="43">
        <v>11746</v>
      </c>
      <c r="M18" s="43">
        <v>12149</v>
      </c>
      <c r="N18" s="43">
        <v>12565</v>
      </c>
      <c r="O18" s="43">
        <v>14257</v>
      </c>
      <c r="P18" s="43">
        <v>13657</v>
      </c>
      <c r="Q18" s="44">
        <v>36176</v>
      </c>
      <c r="R18" s="44">
        <v>38989</v>
      </c>
      <c r="S18" s="44">
        <v>26958</v>
      </c>
      <c r="T18" s="44">
        <v>54800</v>
      </c>
      <c r="U18" s="45">
        <v>38201</v>
      </c>
    </row>
    <row r="19" spans="1:21" x14ac:dyDescent="0.35">
      <c r="A19" s="36"/>
      <c r="B19" s="54"/>
      <c r="C19" s="58">
        <v>43982</v>
      </c>
      <c r="D19" s="58">
        <v>43983</v>
      </c>
      <c r="E19" s="58">
        <v>43984</v>
      </c>
      <c r="F19" s="59">
        <v>44166</v>
      </c>
      <c r="G19" s="59">
        <v>44167</v>
      </c>
      <c r="H19" s="59">
        <v>44168</v>
      </c>
      <c r="I19" s="59">
        <v>44169</v>
      </c>
      <c r="J19" s="59">
        <v>44170</v>
      </c>
      <c r="K19" s="59">
        <v>44171</v>
      </c>
      <c r="L19" s="59">
        <v>44172</v>
      </c>
      <c r="M19" s="58">
        <v>44191</v>
      </c>
      <c r="N19" s="58">
        <v>44192</v>
      </c>
      <c r="O19" s="58">
        <v>44197</v>
      </c>
      <c r="P19" s="58">
        <v>44198</v>
      </c>
      <c r="Q19" s="59">
        <v>44298</v>
      </c>
      <c r="R19" s="59">
        <v>44302</v>
      </c>
      <c r="S19" s="59">
        <v>44375</v>
      </c>
      <c r="T19" s="59">
        <v>44463</v>
      </c>
      <c r="U19" s="60">
        <v>44465</v>
      </c>
    </row>
    <row r="20" spans="1:21" ht="29" x14ac:dyDescent="0.35">
      <c r="A20" s="86" t="s">
        <v>12</v>
      </c>
      <c r="B20" s="32" t="s">
        <v>0</v>
      </c>
      <c r="C20" s="33">
        <v>21.1</v>
      </c>
      <c r="D20" s="33">
        <v>19.8</v>
      </c>
      <c r="E20" s="33">
        <v>17.600000000000001</v>
      </c>
      <c r="F20" s="33">
        <v>23.4</v>
      </c>
      <c r="G20" s="33">
        <v>21.6</v>
      </c>
      <c r="H20" s="33">
        <v>14.5</v>
      </c>
      <c r="I20" s="33">
        <v>18</v>
      </c>
      <c r="J20" s="33">
        <v>11.1</v>
      </c>
      <c r="K20" s="33">
        <v>18.5</v>
      </c>
      <c r="L20" s="33">
        <v>17.7</v>
      </c>
      <c r="M20" s="33">
        <v>13.5</v>
      </c>
      <c r="N20" s="35">
        <v>8.8000000000000007</v>
      </c>
      <c r="O20" s="35">
        <v>10.9</v>
      </c>
      <c r="P20" s="35">
        <v>10</v>
      </c>
      <c r="Q20" s="33">
        <v>35</v>
      </c>
      <c r="R20" s="33">
        <v>34.6</v>
      </c>
      <c r="S20" s="33">
        <v>32</v>
      </c>
      <c r="T20" s="33">
        <v>24.9</v>
      </c>
      <c r="U20" s="46">
        <v>37.5</v>
      </c>
    </row>
    <row r="21" spans="1:21" x14ac:dyDescent="0.35">
      <c r="A21" s="84"/>
      <c r="B21" s="32" t="s">
        <v>2</v>
      </c>
      <c r="C21" s="33">
        <v>33.5</v>
      </c>
      <c r="D21" s="33">
        <v>32.200000000000003</v>
      </c>
      <c r="E21" s="33">
        <v>22.3</v>
      </c>
      <c r="F21" s="33">
        <v>12.1</v>
      </c>
      <c r="G21" s="33">
        <v>4.4000000000000004</v>
      </c>
      <c r="H21" s="33">
        <v>11.9</v>
      </c>
      <c r="I21" s="33">
        <v>9</v>
      </c>
      <c r="J21" s="33">
        <v>35.1</v>
      </c>
      <c r="K21" s="33">
        <v>31.1</v>
      </c>
      <c r="L21" s="33">
        <v>14.1</v>
      </c>
      <c r="M21" s="33">
        <v>27</v>
      </c>
      <c r="N21" s="35">
        <v>27.5</v>
      </c>
      <c r="O21" s="35">
        <v>33.9</v>
      </c>
      <c r="P21" s="35">
        <v>47.3</v>
      </c>
      <c r="Q21" s="33">
        <v>28.7</v>
      </c>
      <c r="R21" s="33">
        <v>21.6</v>
      </c>
      <c r="S21" s="33">
        <v>53.1</v>
      </c>
      <c r="T21" s="33">
        <v>19.100000000000001</v>
      </c>
      <c r="U21" s="46">
        <v>52.1</v>
      </c>
    </row>
    <row r="22" spans="1:21" ht="29" x14ac:dyDescent="0.35">
      <c r="A22" s="84"/>
      <c r="B22" s="32" t="s">
        <v>1</v>
      </c>
      <c r="C22" s="33">
        <v>82.8</v>
      </c>
      <c r="D22" s="33">
        <v>73.5</v>
      </c>
      <c r="E22" s="33">
        <v>51.7</v>
      </c>
      <c r="F22" s="33">
        <v>21.3</v>
      </c>
      <c r="G22" s="33">
        <v>6.9</v>
      </c>
      <c r="H22" s="33">
        <v>24.6</v>
      </c>
      <c r="I22" s="33">
        <v>14.7</v>
      </c>
      <c r="J22" s="33">
        <v>41.4</v>
      </c>
      <c r="K22" s="33">
        <v>59.7</v>
      </c>
      <c r="L22" s="33">
        <v>71.2</v>
      </c>
      <c r="M22" s="33">
        <v>55.2</v>
      </c>
      <c r="N22" s="35">
        <v>57.8</v>
      </c>
      <c r="O22" s="35">
        <v>57.5</v>
      </c>
      <c r="P22" s="35">
        <v>107.5</v>
      </c>
      <c r="Q22" s="33">
        <v>85.3</v>
      </c>
      <c r="R22" s="33">
        <v>41.4</v>
      </c>
      <c r="S22" s="33">
        <v>88</v>
      </c>
      <c r="T22" s="33">
        <v>35.4</v>
      </c>
      <c r="U22" s="46">
        <v>99.3</v>
      </c>
    </row>
    <row r="23" spans="1:21" ht="29" x14ac:dyDescent="0.35">
      <c r="A23" s="84"/>
      <c r="B23" s="32" t="s">
        <v>3</v>
      </c>
      <c r="C23" s="33">
        <v>116.2</v>
      </c>
      <c r="D23" s="33">
        <v>105.7</v>
      </c>
      <c r="E23" s="33">
        <v>74</v>
      </c>
      <c r="F23" s="33">
        <v>33.4</v>
      </c>
      <c r="G23" s="33">
        <v>11.3</v>
      </c>
      <c r="H23" s="33">
        <v>36.6</v>
      </c>
      <c r="I23" s="33">
        <v>23.7</v>
      </c>
      <c r="J23" s="33">
        <v>76.5</v>
      </c>
      <c r="K23" s="33">
        <v>90.9</v>
      </c>
      <c r="L23" s="33">
        <v>85.3</v>
      </c>
      <c r="M23" s="33">
        <v>82.2</v>
      </c>
      <c r="N23" s="35">
        <v>85.4</v>
      </c>
      <c r="O23" s="35">
        <v>91.4</v>
      </c>
      <c r="P23" s="35">
        <v>154.80000000000001</v>
      </c>
      <c r="Q23" s="33">
        <v>114.1</v>
      </c>
      <c r="R23" s="33">
        <v>63</v>
      </c>
      <c r="S23" s="33">
        <v>141.1</v>
      </c>
      <c r="T23" s="33">
        <v>54.5</v>
      </c>
      <c r="U23" s="46">
        <v>151.4</v>
      </c>
    </row>
    <row r="24" spans="1:21" x14ac:dyDescent="0.35">
      <c r="A24" s="84"/>
      <c r="B24" s="32" t="s">
        <v>4</v>
      </c>
      <c r="C24" s="33">
        <v>97.2</v>
      </c>
      <c r="D24" s="33">
        <v>107.5</v>
      </c>
      <c r="E24" s="33">
        <v>88.4</v>
      </c>
      <c r="F24" s="33">
        <v>130</v>
      </c>
      <c r="G24" s="33">
        <v>120.1</v>
      </c>
      <c r="H24" s="33">
        <v>111.8</v>
      </c>
      <c r="I24" s="33">
        <v>113</v>
      </c>
      <c r="J24" s="33">
        <v>140.69999999999999</v>
      </c>
      <c r="K24" s="33">
        <v>140.30000000000001</v>
      </c>
      <c r="L24" s="33">
        <v>170.9</v>
      </c>
      <c r="M24" s="33">
        <v>135</v>
      </c>
      <c r="N24" s="35">
        <v>97.3</v>
      </c>
      <c r="O24" s="35">
        <v>137.6</v>
      </c>
      <c r="P24" s="35">
        <v>148.30000000000001</v>
      </c>
      <c r="Q24" s="33">
        <v>131.69999999999999</v>
      </c>
      <c r="R24" s="33">
        <v>181</v>
      </c>
      <c r="S24" s="33">
        <v>271.2</v>
      </c>
      <c r="T24" s="33">
        <v>222.7</v>
      </c>
      <c r="U24" s="46">
        <v>287.3</v>
      </c>
    </row>
    <row r="25" spans="1:21" x14ac:dyDescent="0.35">
      <c r="A25" s="84"/>
      <c r="B25" s="32" t="s">
        <v>5</v>
      </c>
      <c r="C25" s="33">
        <v>1.3</v>
      </c>
      <c r="D25" s="33">
        <v>0.8</v>
      </c>
      <c r="E25" s="33">
        <v>1.6</v>
      </c>
      <c r="F25" s="33">
        <v>1.8</v>
      </c>
      <c r="G25" s="33">
        <v>3.2</v>
      </c>
      <c r="H25" s="33">
        <v>3.3</v>
      </c>
      <c r="I25" s="33">
        <v>2</v>
      </c>
      <c r="J25" s="33">
        <v>1.8</v>
      </c>
      <c r="K25" s="33">
        <v>2.2000000000000002</v>
      </c>
      <c r="L25" s="33">
        <v>6.7</v>
      </c>
      <c r="M25" s="33">
        <v>0.4</v>
      </c>
      <c r="N25" s="35">
        <v>0.8</v>
      </c>
      <c r="O25" s="35">
        <v>0.5</v>
      </c>
      <c r="P25" s="35">
        <v>0.4</v>
      </c>
      <c r="Q25" s="33">
        <v>2.7</v>
      </c>
      <c r="R25" s="33">
        <v>2.9</v>
      </c>
      <c r="S25" s="33">
        <v>4.2</v>
      </c>
      <c r="T25" s="33">
        <v>1.2</v>
      </c>
      <c r="U25" s="46">
        <v>0.8</v>
      </c>
    </row>
    <row r="26" spans="1:21" ht="29" x14ac:dyDescent="0.35">
      <c r="A26" s="84"/>
      <c r="B26" s="32" t="s">
        <v>6</v>
      </c>
      <c r="C26" s="33">
        <v>98.6</v>
      </c>
      <c r="D26" s="33">
        <v>108.3</v>
      </c>
      <c r="E26" s="33">
        <v>90</v>
      </c>
      <c r="F26" s="33">
        <v>131.9</v>
      </c>
      <c r="G26" s="33">
        <v>123.2</v>
      </c>
      <c r="H26" s="33">
        <v>115.1</v>
      </c>
      <c r="I26" s="33">
        <v>115.1</v>
      </c>
      <c r="J26" s="33">
        <v>142.4</v>
      </c>
      <c r="K26" s="33">
        <v>142.5</v>
      </c>
      <c r="L26" s="33">
        <v>177.6</v>
      </c>
      <c r="M26" s="33">
        <v>135.4</v>
      </c>
      <c r="N26" s="35">
        <v>98.1</v>
      </c>
      <c r="O26" s="35">
        <v>138</v>
      </c>
      <c r="P26" s="35">
        <v>148.69999999999999</v>
      </c>
      <c r="Q26" s="33">
        <v>134.4</v>
      </c>
      <c r="R26" s="33">
        <v>183.9</v>
      </c>
      <c r="S26" s="33">
        <v>275.39999999999998</v>
      </c>
      <c r="T26" s="33">
        <v>223.8</v>
      </c>
      <c r="U26" s="46">
        <v>288.10000000000002</v>
      </c>
    </row>
    <row r="27" spans="1:21" x14ac:dyDescent="0.35">
      <c r="A27" s="84"/>
      <c r="B27" s="32" t="s">
        <v>7</v>
      </c>
      <c r="C27" s="33">
        <v>9.1</v>
      </c>
      <c r="D27" s="33">
        <v>10</v>
      </c>
      <c r="E27" s="33">
        <v>8.1</v>
      </c>
      <c r="F27" s="33">
        <v>6.1</v>
      </c>
      <c r="G27" s="33">
        <v>3.1</v>
      </c>
      <c r="H27" s="33">
        <v>4.8</v>
      </c>
      <c r="I27" s="33">
        <v>9.1999999999999993</v>
      </c>
      <c r="J27" s="33">
        <v>10.7</v>
      </c>
      <c r="K27" s="33">
        <v>22.4</v>
      </c>
      <c r="L27" s="33">
        <v>26.4</v>
      </c>
      <c r="M27" s="33">
        <v>17.399999999999999</v>
      </c>
      <c r="N27" s="35">
        <v>17.600000000000001</v>
      </c>
      <c r="O27" s="35">
        <v>28.5</v>
      </c>
      <c r="P27" s="35">
        <v>49.4</v>
      </c>
      <c r="Q27" s="33">
        <v>13.8</v>
      </c>
      <c r="R27" s="33">
        <v>7.5</v>
      </c>
      <c r="S27" s="33">
        <v>14.4</v>
      </c>
      <c r="T27" s="33">
        <v>12.2</v>
      </c>
      <c r="U27" s="46">
        <v>8.6</v>
      </c>
    </row>
    <row r="28" spans="1:21" x14ac:dyDescent="0.35">
      <c r="A28" s="84"/>
      <c r="B28" s="32" t="s">
        <v>8</v>
      </c>
      <c r="C28" s="33">
        <v>149.80000000000001</v>
      </c>
      <c r="D28" s="33">
        <v>162.4</v>
      </c>
      <c r="E28" s="33">
        <v>154.30000000000001</v>
      </c>
      <c r="F28" s="33">
        <v>146.6</v>
      </c>
      <c r="G28" s="33">
        <v>132.6</v>
      </c>
      <c r="H28" s="33">
        <v>126.7</v>
      </c>
      <c r="I28" s="33">
        <v>135.5</v>
      </c>
      <c r="J28" s="33">
        <v>169.2</v>
      </c>
      <c r="K28" s="33">
        <v>164.1</v>
      </c>
      <c r="L28" s="33">
        <v>155.19999999999999</v>
      </c>
      <c r="M28" s="33">
        <v>144.6</v>
      </c>
      <c r="N28" s="35">
        <v>188.9</v>
      </c>
      <c r="O28" s="35">
        <v>115</v>
      </c>
      <c r="P28" s="35">
        <v>127</v>
      </c>
      <c r="Q28" s="33">
        <v>176.9</v>
      </c>
      <c r="R28" s="33">
        <v>136.19999999999999</v>
      </c>
      <c r="S28" s="33">
        <v>150.4</v>
      </c>
      <c r="T28" s="33">
        <v>199.4</v>
      </c>
      <c r="U28" s="46">
        <v>176.7</v>
      </c>
    </row>
    <row r="29" spans="1:21" ht="29" x14ac:dyDescent="0.35">
      <c r="A29" s="84"/>
      <c r="B29" s="32" t="s">
        <v>9</v>
      </c>
      <c r="C29" s="33">
        <v>110.7</v>
      </c>
      <c r="D29" s="33">
        <v>134.6</v>
      </c>
      <c r="E29" s="33">
        <v>113</v>
      </c>
      <c r="F29" s="33">
        <v>106.8</v>
      </c>
      <c r="G29" s="33">
        <v>105</v>
      </c>
      <c r="H29" s="33">
        <v>96.4</v>
      </c>
      <c r="I29" s="33">
        <v>102.4</v>
      </c>
      <c r="J29" s="33">
        <v>118.4</v>
      </c>
      <c r="K29" s="33">
        <v>114</v>
      </c>
      <c r="L29" s="33">
        <v>119.7</v>
      </c>
      <c r="M29" s="33">
        <v>119.6</v>
      </c>
      <c r="N29" s="35">
        <v>103.3</v>
      </c>
      <c r="O29" s="35">
        <v>107.7</v>
      </c>
      <c r="P29" s="35">
        <v>91.9</v>
      </c>
      <c r="Q29" s="33">
        <v>160.80000000000001</v>
      </c>
      <c r="R29" s="33">
        <v>142.5</v>
      </c>
      <c r="S29" s="33">
        <v>127.9</v>
      </c>
      <c r="T29" s="33">
        <v>138.19999999999999</v>
      </c>
      <c r="U29" s="46">
        <v>145.69999999999999</v>
      </c>
    </row>
    <row r="30" spans="1:21" ht="29" x14ac:dyDescent="0.35">
      <c r="A30" s="84"/>
      <c r="B30" s="32" t="s">
        <v>10</v>
      </c>
      <c r="C30" s="33"/>
      <c r="D30" s="33"/>
      <c r="E30" s="33"/>
      <c r="F30" s="33"/>
      <c r="G30" s="33"/>
      <c r="H30" s="33"/>
      <c r="I30" s="33"/>
      <c r="J30" s="33"/>
      <c r="K30" s="33"/>
      <c r="L30" s="33">
        <v>1.2</v>
      </c>
      <c r="M30" s="33">
        <v>0.4</v>
      </c>
      <c r="N30" s="35"/>
      <c r="O30" s="35"/>
      <c r="P30" s="35"/>
      <c r="Q30" s="33">
        <v>0.3</v>
      </c>
      <c r="R30" s="33"/>
      <c r="S30" s="33"/>
      <c r="T30" s="33"/>
      <c r="U30" s="46"/>
    </row>
    <row r="31" spans="1:21" x14ac:dyDescent="0.35">
      <c r="A31" s="84"/>
      <c r="B31" s="32" t="s">
        <v>20</v>
      </c>
      <c r="C31" s="33"/>
      <c r="D31" s="33"/>
      <c r="E31" s="33"/>
      <c r="F31" s="33"/>
      <c r="G31" s="33"/>
      <c r="H31" s="33"/>
      <c r="I31" s="33"/>
      <c r="J31" s="33"/>
      <c r="K31" s="33"/>
      <c r="L31" s="33"/>
      <c r="M31" s="33"/>
      <c r="N31" s="35"/>
      <c r="O31" s="35"/>
      <c r="P31" s="35"/>
      <c r="Q31" s="33">
        <v>1.1000000000000001</v>
      </c>
      <c r="R31" s="33">
        <v>0.7</v>
      </c>
      <c r="S31" s="33">
        <v>0.8</v>
      </c>
      <c r="T31" s="33">
        <v>2.9</v>
      </c>
      <c r="U31" s="46">
        <v>8.8000000000000007</v>
      </c>
    </row>
    <row r="32" spans="1:21" ht="15" thickBot="1" x14ac:dyDescent="0.4">
      <c r="A32" s="85"/>
      <c r="B32" s="53" t="s">
        <v>22</v>
      </c>
      <c r="C32" s="42">
        <v>0.5</v>
      </c>
      <c r="D32" s="42">
        <v>0.4</v>
      </c>
      <c r="E32" s="42">
        <v>0.3</v>
      </c>
      <c r="F32" s="42"/>
      <c r="G32" s="42"/>
      <c r="H32" s="42"/>
      <c r="I32" s="42"/>
      <c r="J32" s="42"/>
      <c r="K32" s="42"/>
      <c r="L32" s="42"/>
      <c r="M32" s="42"/>
      <c r="N32" s="42"/>
      <c r="O32" s="42"/>
      <c r="P32" s="42"/>
      <c r="Q32" s="42">
        <v>2172</v>
      </c>
      <c r="R32" s="42">
        <v>2037</v>
      </c>
      <c r="S32" s="42">
        <v>1966.1</v>
      </c>
      <c r="T32" s="42">
        <v>2020.4</v>
      </c>
      <c r="U32" s="47">
        <v>1931.6</v>
      </c>
    </row>
    <row r="33" spans="1:21" x14ac:dyDescent="0.35">
      <c r="A33" s="36"/>
      <c r="B33" s="54"/>
      <c r="C33" s="58">
        <v>43982</v>
      </c>
      <c r="D33" s="58">
        <v>43983</v>
      </c>
      <c r="E33" s="58">
        <v>43984</v>
      </c>
      <c r="F33" s="59">
        <v>44166</v>
      </c>
      <c r="G33" s="59">
        <v>44167</v>
      </c>
      <c r="H33" s="59">
        <v>44168</v>
      </c>
      <c r="I33" s="59">
        <v>44169</v>
      </c>
      <c r="J33" s="59">
        <v>44170</v>
      </c>
      <c r="K33" s="59">
        <v>44171</v>
      </c>
      <c r="L33" s="59">
        <v>44172</v>
      </c>
      <c r="M33" s="58">
        <v>44191</v>
      </c>
      <c r="N33" s="58">
        <v>44192</v>
      </c>
      <c r="O33" s="58">
        <v>44197</v>
      </c>
      <c r="P33" s="58">
        <v>44198</v>
      </c>
      <c r="Q33" s="59">
        <v>44298</v>
      </c>
      <c r="R33" s="59">
        <v>44302</v>
      </c>
      <c r="S33" s="59">
        <v>44375</v>
      </c>
      <c r="T33" s="59">
        <v>44463</v>
      </c>
      <c r="U33" s="60">
        <v>44465</v>
      </c>
    </row>
    <row r="34" spans="1:21" ht="29" x14ac:dyDescent="0.35">
      <c r="A34" s="86" t="s">
        <v>13</v>
      </c>
      <c r="B34" s="32" t="s">
        <v>0</v>
      </c>
      <c r="C34" s="33">
        <v>806.5</v>
      </c>
      <c r="D34" s="33">
        <v>757.4</v>
      </c>
      <c r="E34" s="33">
        <v>676</v>
      </c>
      <c r="F34" s="33">
        <v>895.7</v>
      </c>
      <c r="G34" s="33">
        <v>826</v>
      </c>
      <c r="H34" s="33">
        <v>555.6</v>
      </c>
      <c r="I34" s="33">
        <v>690.9</v>
      </c>
      <c r="J34" s="33">
        <v>425.4</v>
      </c>
      <c r="K34" s="33">
        <v>708.1</v>
      </c>
      <c r="L34" s="33">
        <v>677</v>
      </c>
      <c r="M34" s="33">
        <v>517.1</v>
      </c>
      <c r="N34" s="35">
        <v>336.1</v>
      </c>
      <c r="O34" s="35">
        <v>416.1</v>
      </c>
      <c r="P34" s="35">
        <v>382</v>
      </c>
      <c r="Q34" s="33">
        <v>4017</v>
      </c>
      <c r="R34" s="33">
        <v>3977</v>
      </c>
      <c r="S34" s="33">
        <v>3673.1</v>
      </c>
      <c r="T34" s="33">
        <v>2866.7</v>
      </c>
      <c r="U34" s="46">
        <v>2870.3</v>
      </c>
    </row>
    <row r="35" spans="1:21" ht="29" x14ac:dyDescent="0.35">
      <c r="A35" s="84"/>
      <c r="B35" s="32" t="s">
        <v>3</v>
      </c>
      <c r="C35" s="33">
        <v>71.3</v>
      </c>
      <c r="D35" s="33">
        <v>64.099999999999994</v>
      </c>
      <c r="E35" s="33">
        <v>45</v>
      </c>
      <c r="F35" s="33">
        <v>19.5</v>
      </c>
      <c r="G35" s="33">
        <v>6.5</v>
      </c>
      <c r="H35" s="33">
        <v>21.8</v>
      </c>
      <c r="I35" s="33">
        <v>13.6</v>
      </c>
      <c r="J35" s="33">
        <v>41.4</v>
      </c>
      <c r="K35" s="33">
        <v>53.7</v>
      </c>
      <c r="L35" s="33">
        <v>56.7</v>
      </c>
      <c r="M35" s="33">
        <v>49</v>
      </c>
      <c r="N35" s="35">
        <v>51.1</v>
      </c>
      <c r="O35" s="35">
        <v>52.9</v>
      </c>
      <c r="P35" s="35">
        <v>93.8</v>
      </c>
      <c r="Q35" s="33">
        <v>215</v>
      </c>
      <c r="R35" s="33">
        <v>111.6</v>
      </c>
      <c r="S35" s="33">
        <v>243.9</v>
      </c>
      <c r="T35" s="33">
        <v>96</v>
      </c>
      <c r="U35" s="46">
        <v>178.5</v>
      </c>
    </row>
    <row r="36" spans="1:21" ht="29.5" thickBot="1" x14ac:dyDescent="0.4">
      <c r="A36" s="85"/>
      <c r="B36" s="53" t="s">
        <v>6</v>
      </c>
      <c r="C36" s="42">
        <v>341.8</v>
      </c>
      <c r="D36" s="42">
        <v>375.3</v>
      </c>
      <c r="E36" s="42">
        <v>311.8</v>
      </c>
      <c r="F36" s="42">
        <v>456.9</v>
      </c>
      <c r="G36" s="42">
        <v>427.1</v>
      </c>
      <c r="H36" s="42">
        <v>398.8</v>
      </c>
      <c r="I36" s="42">
        <v>398.7</v>
      </c>
      <c r="J36" s="42">
        <v>493.5</v>
      </c>
      <c r="K36" s="42">
        <v>493.6</v>
      </c>
      <c r="L36" s="42">
        <v>615.4</v>
      </c>
      <c r="M36" s="42">
        <v>469.1</v>
      </c>
      <c r="N36" s="48">
        <v>340</v>
      </c>
      <c r="O36" s="48">
        <v>478.3</v>
      </c>
      <c r="P36" s="48">
        <v>515.29999999999995</v>
      </c>
      <c r="Q36" s="42">
        <v>1397</v>
      </c>
      <c r="R36" s="42">
        <v>1911.7</v>
      </c>
      <c r="S36" s="42">
        <v>2863.2</v>
      </c>
      <c r="T36" s="42">
        <v>2326.9</v>
      </c>
      <c r="U36" s="47">
        <v>1996.5</v>
      </c>
    </row>
    <row r="37" spans="1:21" x14ac:dyDescent="0.35">
      <c r="A37" s="36"/>
      <c r="B37" s="54"/>
      <c r="C37" s="58">
        <v>43982</v>
      </c>
      <c r="D37" s="58">
        <v>43983</v>
      </c>
      <c r="E37" s="58">
        <v>43984</v>
      </c>
      <c r="F37" s="59">
        <v>44166</v>
      </c>
      <c r="G37" s="59">
        <v>44167</v>
      </c>
      <c r="H37" s="59">
        <v>44168</v>
      </c>
      <c r="I37" s="59">
        <v>44169</v>
      </c>
      <c r="J37" s="59">
        <v>44170</v>
      </c>
      <c r="K37" s="59">
        <v>44171</v>
      </c>
      <c r="L37" s="59">
        <v>44172</v>
      </c>
      <c r="M37" s="58">
        <v>44191</v>
      </c>
      <c r="N37" s="58">
        <v>44192</v>
      </c>
      <c r="O37" s="58">
        <v>44197</v>
      </c>
      <c r="P37" s="58">
        <v>44198</v>
      </c>
      <c r="Q37" s="59">
        <v>44298</v>
      </c>
      <c r="R37" s="59">
        <v>44302</v>
      </c>
      <c r="S37" s="59">
        <v>44375</v>
      </c>
      <c r="T37" s="59">
        <v>44463</v>
      </c>
      <c r="U37" s="60">
        <v>44465</v>
      </c>
    </row>
    <row r="38" spans="1:21" ht="29" x14ac:dyDescent="0.35">
      <c r="A38" s="86" t="s">
        <v>14</v>
      </c>
      <c r="B38" s="32" t="s">
        <v>16</v>
      </c>
      <c r="C38" s="33">
        <v>25.6</v>
      </c>
      <c r="D38" s="33">
        <v>24</v>
      </c>
      <c r="E38" s="33">
        <v>21.5</v>
      </c>
      <c r="F38" s="33">
        <v>28.4</v>
      </c>
      <c r="G38" s="33">
        <v>26.2</v>
      </c>
      <c r="H38" s="33">
        <v>17.600000000000001</v>
      </c>
      <c r="I38" s="33">
        <v>21.9</v>
      </c>
      <c r="J38" s="33">
        <v>13.5</v>
      </c>
      <c r="K38" s="33">
        <v>22.5</v>
      </c>
      <c r="L38" s="33">
        <v>21.5</v>
      </c>
      <c r="M38" s="33">
        <v>16.399999999999999</v>
      </c>
      <c r="N38" s="35">
        <v>10.7</v>
      </c>
      <c r="O38" s="35">
        <v>13.2</v>
      </c>
      <c r="P38" s="35">
        <v>12.1</v>
      </c>
      <c r="Q38" s="33">
        <v>42.5</v>
      </c>
      <c r="R38" s="33">
        <v>42.1</v>
      </c>
      <c r="S38" s="33">
        <v>38.9</v>
      </c>
      <c r="T38" s="33">
        <v>30.3</v>
      </c>
      <c r="U38" s="46">
        <v>45.6</v>
      </c>
    </row>
    <row r="39" spans="1:21" ht="29" x14ac:dyDescent="0.35">
      <c r="A39" s="84"/>
      <c r="B39" s="32" t="s">
        <v>17</v>
      </c>
      <c r="C39" s="33">
        <v>71.3</v>
      </c>
      <c r="D39" s="33">
        <v>2</v>
      </c>
      <c r="E39" s="33">
        <v>1.4</v>
      </c>
      <c r="F39" s="33">
        <v>0.6</v>
      </c>
      <c r="G39" s="33">
        <v>0.2</v>
      </c>
      <c r="H39" s="33">
        <v>0.7</v>
      </c>
      <c r="I39" s="33">
        <v>0.4</v>
      </c>
      <c r="J39" s="33">
        <v>1.3</v>
      </c>
      <c r="K39" s="33">
        <v>1.7</v>
      </c>
      <c r="L39" s="33">
        <v>1.8</v>
      </c>
      <c r="M39" s="33">
        <v>1.6</v>
      </c>
      <c r="N39" s="35">
        <v>1.6</v>
      </c>
      <c r="O39" s="35">
        <v>1.7</v>
      </c>
      <c r="P39" s="35">
        <v>3</v>
      </c>
      <c r="Q39" s="33">
        <v>2.2999999999999998</v>
      </c>
      <c r="R39" s="33">
        <v>1.2</v>
      </c>
      <c r="S39" s="33">
        <v>2.6</v>
      </c>
      <c r="T39" s="33">
        <v>1</v>
      </c>
      <c r="U39" s="46">
        <v>2.8</v>
      </c>
    </row>
    <row r="40" spans="1:21" ht="29.5" thickBot="1" x14ac:dyDescent="0.4">
      <c r="A40" s="85"/>
      <c r="B40" s="53" t="s">
        <v>18</v>
      </c>
      <c r="C40" s="42">
        <v>10.9</v>
      </c>
      <c r="D40" s="42">
        <v>11.9</v>
      </c>
      <c r="E40" s="42">
        <v>9.9</v>
      </c>
      <c r="F40" s="42">
        <v>14.5</v>
      </c>
      <c r="G40" s="42">
        <v>13.6</v>
      </c>
      <c r="H40" s="42">
        <v>12.7</v>
      </c>
      <c r="I40" s="42">
        <v>12.7</v>
      </c>
      <c r="J40" s="42">
        <v>15.7</v>
      </c>
      <c r="K40" s="42">
        <v>15.7</v>
      </c>
      <c r="L40" s="42">
        <v>19.5</v>
      </c>
      <c r="M40" s="42">
        <v>14.9</v>
      </c>
      <c r="N40" s="48">
        <v>10.8</v>
      </c>
      <c r="O40" s="48">
        <v>15.2</v>
      </c>
      <c r="P40" s="48">
        <v>16.399999999999999</v>
      </c>
      <c r="Q40" s="42">
        <v>14.8</v>
      </c>
      <c r="R40" s="42">
        <v>20.2</v>
      </c>
      <c r="S40" s="42">
        <v>30.3</v>
      </c>
      <c r="T40" s="42">
        <v>24.6</v>
      </c>
      <c r="U40" s="47">
        <v>31.7</v>
      </c>
    </row>
  </sheetData>
  <mergeCells count="5">
    <mergeCell ref="Q1:U1"/>
    <mergeCell ref="A5:A18"/>
    <mergeCell ref="A20:A32"/>
    <mergeCell ref="A34:A36"/>
    <mergeCell ref="A38:A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Doser</vt:lpstr>
      <vt:lpstr>Info+Missbrukspreparat </vt: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2022-01-25T07:41:12Z</dcterms:modified>
</cp:coreProperties>
</file>