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Kommuninvest\Gröna obligationer\Återrapportering investerare\Impact Report\Impact Report 2018\Project by project reporting\Slutversion\"/>
    </mc:Choice>
  </mc:AlternateContent>
  <xr:revisionPtr revIDLastSave="0" documentId="8_{9F467C9A-07C9-4808-9077-F74012E39B18}" xr6:coauthVersionLast="36" xr6:coauthVersionMax="36" xr10:uidLastSave="{00000000-0000-0000-0000-000000000000}"/>
  <bookViews>
    <workbookView xWindow="0" yWindow="0" windowWidth="19200" windowHeight="11390" firstSheet="1" activeTab="6" xr2:uid="{00000000-000D-0000-FFFF-FFFF00000000}"/>
  </bookViews>
  <sheets>
    <sheet name="Renewable energy" sheetId="7" r:id="rId1"/>
    <sheet name="Green buildings" sheetId="8" r:id="rId2"/>
    <sheet name="Energy efficiency" sheetId="4" r:id="rId3"/>
    <sheet name="Clean transportation" sheetId="5" r:id="rId4"/>
    <sheet name="Waste management" sheetId="2" r:id="rId5"/>
    <sheet name="Water and wastewater management" sheetId="6" r:id="rId6"/>
    <sheet name="Climate change adaptation" sheetId="3" r:id="rId7"/>
  </sheets>
  <definedNames>
    <definedName name="_xlnm._FilterDatabase" localSheetId="2" hidden="1">'Energy efficiency'!$A$3:$M$6</definedName>
    <definedName name="_xlnm._FilterDatabase" localSheetId="1" hidden="1">'Green buildings'!$A$2:$P$2</definedName>
    <definedName name="_xlnm._FilterDatabase" localSheetId="0" hidden="1">'Renewable energy'!$A$3:$R$3</definedName>
    <definedName name="_GoBack" localSheetId="2">'Energy efficiency'!$D$7</definedName>
    <definedName name="_xlnm.Print_Area" localSheetId="0">'Renewable energy'!$A$1:$M$42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2" l="1"/>
  <c r="H9" i="2"/>
  <c r="I9" i="2"/>
  <c r="I6" i="3"/>
  <c r="H6" i="3"/>
</calcChain>
</file>

<file path=xl/sharedStrings.xml><?xml version="1.0" encoding="utf-8"?>
<sst xmlns="http://schemas.openxmlformats.org/spreadsheetml/2006/main" count="1622" uniqueCount="520">
  <si>
    <t>Waste management</t>
  </si>
  <si>
    <t>#</t>
  </si>
  <si>
    <t>Borrower</t>
  </si>
  <si>
    <t>Project location</t>
  </si>
  <si>
    <t>Project description</t>
  </si>
  <si>
    <t>(A), (M) or (E) *</t>
  </si>
  <si>
    <t>Project Completion</t>
  </si>
  <si>
    <t>KI Share of Financing</t>
  </si>
  <si>
    <t>Committed Amount</t>
  </si>
  <si>
    <t>Disbursed Amount</t>
  </si>
  <si>
    <t>Expected or Actual impact</t>
  </si>
  <si>
    <t>GHG-emissions reduced / avoided **</t>
  </si>
  <si>
    <t>Year</t>
  </si>
  <si>
    <t>%</t>
  </si>
  <si>
    <t>MSEK</t>
  </si>
  <si>
    <t>Tonnes of CO2e/year</t>
  </si>
  <si>
    <t>Halmstad</t>
  </si>
  <si>
    <t>(M)</t>
  </si>
  <si>
    <t>Expected</t>
  </si>
  <si>
    <t>Subtotal for Waste management</t>
  </si>
  <si>
    <t xml:space="preserve"> * (A)=Adaptation, (M)=Mitigation, (E)=Environmental Management</t>
  </si>
  <si>
    <t xml:space="preserve"> ** Based on the share financed by Kommuninvest (disbursed amounts) </t>
  </si>
  <si>
    <t>Kristianstad</t>
  </si>
  <si>
    <t>n/a</t>
  </si>
  <si>
    <t>(A)</t>
  </si>
  <si>
    <r>
      <t>Disbursed Amount</t>
    </r>
    <r>
      <rPr>
        <b/>
        <sz val="10"/>
        <color rgb="FFFF0000"/>
        <rFont val="Arial"/>
        <family val="2"/>
      </rPr>
      <t xml:space="preserve"> </t>
    </r>
    <r>
      <rPr>
        <b/>
        <sz val="10"/>
        <color theme="0"/>
        <rFont val="Arial"/>
        <family val="2"/>
      </rPr>
      <t>**</t>
    </r>
  </si>
  <si>
    <t>Falun</t>
  </si>
  <si>
    <t>Linking together the district heating networks of Falun and Borlänge through a pipeline.</t>
  </si>
  <si>
    <t>Skellefteå</t>
  </si>
  <si>
    <t>Flue gas condensation investment at the Hedensbyn bioenergy production plant.</t>
  </si>
  <si>
    <t>Köping</t>
  </si>
  <si>
    <t>Connecting the Köping and Arboga district heating grids and increasing the use of surplus heat recovery</t>
  </si>
  <si>
    <t>Subtotal for Energy efficiency</t>
  </si>
  <si>
    <t>Trelleborg</t>
  </si>
  <si>
    <t>Umeå</t>
  </si>
  <si>
    <t>Kalmar</t>
  </si>
  <si>
    <t>Subtotal for Public transportation</t>
  </si>
  <si>
    <t>Karlskoga</t>
  </si>
  <si>
    <t>(E)</t>
  </si>
  <si>
    <t>(M), (E)</t>
  </si>
  <si>
    <t>Borås</t>
  </si>
  <si>
    <t>Botkyrka</t>
  </si>
  <si>
    <t>Rättvik</t>
  </si>
  <si>
    <t>Leksand</t>
  </si>
  <si>
    <t>Nyköping</t>
  </si>
  <si>
    <t>Varberg</t>
  </si>
  <si>
    <t>Lidköping</t>
  </si>
  <si>
    <t>Nordanstig</t>
  </si>
  <si>
    <t>Malung-Sälen</t>
  </si>
  <si>
    <t>Subtotal for Water management</t>
  </si>
  <si>
    <t>Subtotal for Adaptation measures</t>
  </si>
  <si>
    <t>MWh</t>
  </si>
  <si>
    <t>Public transport thoroughfare connecting train station with key city destinations</t>
  </si>
  <si>
    <t>(M), (A)</t>
  </si>
  <si>
    <t>Annual energy reduced</t>
  </si>
  <si>
    <t>Renewable energy</t>
  </si>
  <si>
    <t>Sub-category</t>
  </si>
  <si>
    <t>Renewable energy generation **</t>
  </si>
  <si>
    <t>Bioenergy</t>
  </si>
  <si>
    <t>Facility for biogas production located at Mosserud recycling station in Gottebol</t>
  </si>
  <si>
    <t>Gävle</t>
  </si>
  <si>
    <t>Forsbacka biogas production facility</t>
  </si>
  <si>
    <t>Actual</t>
  </si>
  <si>
    <t>Investment in commercial scale torrefaction unit for production of black pellets, at municipal subsidiary BioEndev.</t>
  </si>
  <si>
    <t>District Heating</t>
  </si>
  <si>
    <t>Karlstad</t>
  </si>
  <si>
    <t>Heden 3 - new bio-fuelled combined power and heating plant (district heating)</t>
  </si>
  <si>
    <t>Sobacken - new bio-fuelled combined power and heating plant (district heating)</t>
  </si>
  <si>
    <t>Facilities for district heating, including combined power and heating plant and distribution pipelines.</t>
  </si>
  <si>
    <t>Arvika Fjärrvärme AB (Arvika District Heating Company)</t>
  </si>
  <si>
    <t>Arvika</t>
  </si>
  <si>
    <t>Investment in district heating company, installed capacity 74 MW.</t>
  </si>
  <si>
    <t>Lessebo</t>
  </si>
  <si>
    <t>Expansion of biofuels-based district heating plant</t>
  </si>
  <si>
    <t>Mjölby</t>
  </si>
  <si>
    <t>Expansion of biofuels-based combined power and district heating plant in Mjölby.</t>
  </si>
  <si>
    <t>Vimmerby</t>
  </si>
  <si>
    <t>New biofuels-based combined power and heating plant at Tallholmen.</t>
  </si>
  <si>
    <t>Norrenergi (Solna and Sundbyberg Municipal Energy Company)</t>
  </si>
  <si>
    <t>Solna</t>
  </si>
  <si>
    <t>Balance sheet financing. 99% of Norrenergi energy production is from renewable sources.</t>
  </si>
  <si>
    <t>Varberg Municipality</t>
  </si>
  <si>
    <t>Construction of district heating plant to serve primarily as spare capacity and for peak load production during winter. 76 GWh of production in 2016 vs 40-45 GWh in a normal year.</t>
  </si>
  <si>
    <t>Arjeplog Municipality</t>
  </si>
  <si>
    <t>Arjeplog</t>
  </si>
  <si>
    <t>New boiler for district heating that meets current and future emissions targets.</t>
  </si>
  <si>
    <t>Nässjö</t>
  </si>
  <si>
    <t>New boiler for district heating, equipped with flue gas condensator, total capacity 14.6 MW. Biofuels to replace oil as fuel.</t>
  </si>
  <si>
    <t>Ånge</t>
  </si>
  <si>
    <t xml:space="preserve">12 km transit pipeline from Akzo Nobel industrial plant in Alby, enabling surplus heat to be used in district heating network in Ånge. </t>
  </si>
  <si>
    <t>Forshaga</t>
  </si>
  <si>
    <t>Upgrading of boiler stations in Deje and Forshaga, to phase out fossil fuel use.</t>
  </si>
  <si>
    <t>Skövde Municipality</t>
  </si>
  <si>
    <t>Skövde</t>
  </si>
  <si>
    <t>New biofuels-based combined power and heating plant (Block 4).</t>
  </si>
  <si>
    <t xml:space="preserve">District heating, district cooling and electricity for the Botkyrka, Huddinge and Salem municipalities. </t>
  </si>
  <si>
    <t>Hydropower</t>
  </si>
  <si>
    <t>Hällefors</t>
  </si>
  <si>
    <t>Refinancing of 24 existing small scale hydropower plants. Total annual production (normalised): 100,600 MWh, equivalent to heating 6,700 houses.</t>
  </si>
  <si>
    <t>Investment in 26 existing hydro power stations.</t>
  </si>
  <si>
    <t>Sollefteå Municipality</t>
  </si>
  <si>
    <t>Sollefteå</t>
  </si>
  <si>
    <t xml:space="preserve">Acquisition of remaining 50% of Sollefteåforsens AB, now a wholly-owned municipal energy company focused on hydro power. </t>
  </si>
  <si>
    <t>Solar Energy</t>
  </si>
  <si>
    <t>Construction of solar energy production facility, expected annual production 1 MWh.</t>
  </si>
  <si>
    <t>Wind Power</t>
  </si>
  <si>
    <t>Four new wind power turbines</t>
  </si>
  <si>
    <t>Sorsele</t>
  </si>
  <si>
    <t>Blaiken wind power plant, phase 2, 3 and 4</t>
  </si>
  <si>
    <t>Kumla</t>
  </si>
  <si>
    <t xml:space="preserve">Co-financing for construction of wind farm with 16 turbines. </t>
  </si>
  <si>
    <t>Robertsfors</t>
  </si>
  <si>
    <t>Three wind turbines with a total installed capacity of 9.6 MW.</t>
  </si>
  <si>
    <t>Five wind power turbines at Högberget, total capacity 10 MW (20% ownership).</t>
  </si>
  <si>
    <t>Five wind power turbines at Tavelberget, total capacity 10 MW (50% ownership).</t>
  </si>
  <si>
    <t xml:space="preserve">Region Jämtland Härjedalen </t>
  </si>
  <si>
    <t>Wind power turbine, capacity 3 MW</t>
  </si>
  <si>
    <t>Hylte</t>
  </si>
  <si>
    <t>Wind power turbines at Ryssbol, total capacity 13 MW.</t>
  </si>
  <si>
    <t>Hedemora</t>
  </si>
  <si>
    <t>Investment in wind power turbine, capacity 1.8 MW.</t>
  </si>
  <si>
    <t>Lund</t>
  </si>
  <si>
    <t>Acquisition of 2 wind power turbines with an installed capacity of 2 MW, to provide own properties with renewable energy.</t>
  </si>
  <si>
    <t>Tanum Municipality</t>
  </si>
  <si>
    <t>Tanum</t>
  </si>
  <si>
    <t>Construction of wind power turbines, installed capacity 3 MW.</t>
  </si>
  <si>
    <t>Subtotal for Renewable energy</t>
  </si>
  <si>
    <t>Kommuninvest share of total investment</t>
  </si>
  <si>
    <t xml:space="preserve"> ** Value represents Kommuninvest's share of the total renewable energy generation, based on disbursed amounts</t>
  </si>
  <si>
    <t xml:space="preserve"> *** Based on the share financed by Kommuninvest (disbursed amounts) </t>
  </si>
  <si>
    <t>Green buildings and energy efficiency</t>
  </si>
  <si>
    <t>Type of building</t>
  </si>
  <si>
    <t>New Buildings</t>
  </si>
  <si>
    <t>Järfälla</t>
  </si>
  <si>
    <t>Non-residential</t>
  </si>
  <si>
    <t>Herresta School in Barkarby district</t>
  </si>
  <si>
    <t>Åre</t>
  </si>
  <si>
    <t>New nursery school in Undersåker</t>
  </si>
  <si>
    <t>Energy Efficiency</t>
  </si>
  <si>
    <t>Trollhättan</t>
  </si>
  <si>
    <t>Residential</t>
  </si>
  <si>
    <t>Energy efficiency measures in two municipal properties</t>
  </si>
  <si>
    <t xml:space="preserve">Construction of new nursery school </t>
  </si>
  <si>
    <t>Knivsta</t>
  </si>
  <si>
    <t>Other</t>
  </si>
  <si>
    <t>Construction of the new Högås school (Sweden's first school built as a passive house)</t>
  </si>
  <si>
    <t>New nursery schools (Solbacken, Morgonstjärnan &amp; Hedlunda) and new schools (Flurkmark &amp; Storsjö)</t>
  </si>
  <si>
    <t>Dedicated buildings for public admistration, care and sports</t>
  </si>
  <si>
    <t>Energy efficiency measures in existing multi-family housing units, including Sustainable Ålidhem area</t>
  </si>
  <si>
    <t>Production of new low-energy multi-family housing units, including Sustainable Ålidhem area</t>
  </si>
  <si>
    <t>Kungsbacka</t>
  </si>
  <si>
    <t>Passive houses (Vallda Heberg geriatric care housing unit in Kungsbacka)</t>
  </si>
  <si>
    <t>Passive houses (Vallda Heberg senior housing units 55+ in Kungsbacka)</t>
  </si>
  <si>
    <t>Trosa</t>
  </si>
  <si>
    <t>Multi-family housing in Trosa. 16 apartments based on Kombo housing concept developed by SABO (the Swedish Association of Public Housing Companies)</t>
  </si>
  <si>
    <t>Lindesberg</t>
  </si>
  <si>
    <t>Multi-family housing in Lindesberg with 70 apartments (Ålkilsbacken)</t>
  </si>
  <si>
    <t>Växjö</t>
  </si>
  <si>
    <t>Vikaholm nursery school for 160 children, first municipal building in Växjö to obtain environmental certification (Miljöbyggnad Silver).</t>
  </si>
  <si>
    <t>Pär Lagerqvist school in Växjö for 1,000 students. Highest environmental certification (Miljöbyggnad Gold). &gt;25% of the structure in massive wood.</t>
  </si>
  <si>
    <t>New operations facility at the main hospital in Karlstad. Environmental certification according to LEED Gold.</t>
  </si>
  <si>
    <t>New buildings at the main hospital in Karlstad.  Environmental certification according to EU Green Building.</t>
  </si>
  <si>
    <t>Karlsborg</t>
  </si>
  <si>
    <t xml:space="preserve">52 apartments in the Strömmen project, Skaraborg. </t>
  </si>
  <si>
    <t>Torsby</t>
  </si>
  <si>
    <t>Multi-family housing with 23 apartments in Torsby.</t>
  </si>
  <si>
    <t>New office building, certification according to Miljöbyggnad (Environmental Building) Silver</t>
  </si>
  <si>
    <t>Multi-family housing with 16 units in Vä area, based on Kombo housing concept developed by SABO (the Swedish Association of Public Housing Companies)</t>
  </si>
  <si>
    <t>Vingåker</t>
  </si>
  <si>
    <t>Multi-family housing with 14 units in Vingåker, based on Kombo housing concept developed by SABO (the Swedish Association of Public Housing Companies)</t>
  </si>
  <si>
    <t>Älmhult</t>
  </si>
  <si>
    <t>New Elme School for 800 students, built as a passive house.</t>
  </si>
  <si>
    <t>Sjöbo</t>
  </si>
  <si>
    <t>New energy-efficient swimming facility. Environmental certification according to Miljöbyggnad Silver.</t>
  </si>
  <si>
    <t>Skara</t>
  </si>
  <si>
    <t>New Viktoria high school.  Environmental certification according to Miljöbyggnad Silver.</t>
  </si>
  <si>
    <t>Malå</t>
  </si>
  <si>
    <t>Multi-family housing in Malå municipality, based on "Trygga Boendet" and Kombo housing concept developed by SABO (the Swedish Association of Public Housing Companies)</t>
  </si>
  <si>
    <t>Energy-plus multi-family house in Lyngåkra.</t>
  </si>
  <si>
    <t>Vaggeryd</t>
  </si>
  <si>
    <t>Multi-family housing with 16 units at Mjölnaren, based on Kombo housing concept developed by SABO.</t>
  </si>
  <si>
    <t>Finspång</t>
  </si>
  <si>
    <t xml:space="preserve">Multi-family housing unit with 32 apartments (Majoren). </t>
  </si>
  <si>
    <t>Billing school (phase 1), certification according to Miljöbyggnad (Environmental Building) Gold</t>
  </si>
  <si>
    <t>Billing school (phase 2), certification according to Miljöbyggnad (Environmental Building) Gold</t>
  </si>
  <si>
    <t>Construction of Bissgården pre-school</t>
  </si>
  <si>
    <t>Construction of Claesborg pre-school</t>
  </si>
  <si>
    <t>Construction of Tidan pre-school</t>
  </si>
  <si>
    <t>Construction of Vitsippan multi-family housing unit, certification according to Feby 12 (passiv house)</t>
  </si>
  <si>
    <t>Ludvika Municipality</t>
  </si>
  <si>
    <t>Ludvika</t>
  </si>
  <si>
    <t>Energy efficiency measures in multiple municipal properties.</t>
  </si>
  <si>
    <t>Ale Municipality</t>
  </si>
  <si>
    <t>Ale</t>
  </si>
  <si>
    <t>Ale school, built with passive house technology</t>
  </si>
  <si>
    <t>Mariestad Municipality</t>
  </si>
  <si>
    <t>Mariestad</t>
  </si>
  <si>
    <t>Prisma and Unica schools, certification according to Miljöbyggnad (Environmental Building) Silver</t>
  </si>
  <si>
    <t>School building with built-in flexibility, ability to convert to 6 apartments if municipal needs change.</t>
  </si>
  <si>
    <t>Trädgårdsstaden school, build with high demands on energy performance, air quality, acoustics and chemicals use. 550 sq.m. of fooftop solar energy panels contribute to low level of bought energy.</t>
  </si>
  <si>
    <t xml:space="preserve">Ekedal preschool, with numerous features to support a climate-friendly building, including reuse of refrigerator cooling and sedum roof.
</t>
  </si>
  <si>
    <t>Tierp</t>
  </si>
  <si>
    <t>Multi-family housing with 56 units at Badhusgatan (phase 2), based on Kombo housing concept developed by SABO.</t>
  </si>
  <si>
    <t>Housing project at Högbergsparken with 52 small apartments, primarily for students.</t>
  </si>
  <si>
    <t>Production of 26 new apartment units in two-story building with sedum roof.</t>
  </si>
  <si>
    <t>Enköping Municipality</t>
  </si>
  <si>
    <t>Enköping</t>
  </si>
  <si>
    <t>Munkssund school for 420 pupils and Munkkällan preschool for 120 children, Environmental Building certification Silver. Rooftop solar energy panels.</t>
  </si>
  <si>
    <t>Älvkarleby Municipality</t>
  </si>
  <si>
    <t>Älvkarleby</t>
  </si>
  <si>
    <t>Construction of new care homes for elderly people (100 people).</t>
  </si>
  <si>
    <t>Älvdalen</t>
  </si>
  <si>
    <t>New Älvdalen school, constructed to replace older, inefficient (energy and usage) school from the 1950s.Miljö. Conscious use of building material (SundaHus).</t>
  </si>
  <si>
    <t>Nyköping Municipality</t>
  </si>
  <si>
    <t>New Alpha upper elementary school, numerous features for a sustainable building.</t>
  </si>
  <si>
    <t>New Svalsta preschool,  numerous features for a sustainable building.</t>
  </si>
  <si>
    <t>Jönköping</t>
  </si>
  <si>
    <t>Construction of multi-family housing in new Strandängen residential district, with numerous features for a sustainable city district.</t>
  </si>
  <si>
    <t>Bokbindarlunden preschool, Environmental Building certification Silver. Project includes solar energy production.</t>
  </si>
  <si>
    <t>Stiftelsen Östhammarshem (Östhammar Municipal Housing Company)</t>
  </si>
  <si>
    <t xml:space="preserve">Östhammar
</t>
  </si>
  <si>
    <t>Near zero energy building for residential use, 23 units (Alunda Trädgårdsvägen). Solar energy panels.</t>
  </si>
  <si>
    <t>Multi-family housing with 115 units at Galgberget, based on Kombo housing concept developed by SABO.</t>
  </si>
  <si>
    <t>Härnösand</t>
  </si>
  <si>
    <t>Multi-family housing with 26 units at Gådeå Strand, based on Kombo housing concept developed by SABO.</t>
  </si>
  <si>
    <t>Berg</t>
  </si>
  <si>
    <t>New residential housing units</t>
  </si>
  <si>
    <t>Timrå</t>
  </si>
  <si>
    <t>Ockelbo Municipality</t>
  </si>
  <si>
    <t xml:space="preserve">Ockelbo
</t>
  </si>
  <si>
    <t xml:space="preserve">Near zero energy building for residential use, 17 units (Långgatan 34). </t>
  </si>
  <si>
    <t>Aspö Ekologi, residential area with a strong green profile, incl. houses built with passive house technology, solar energy production, energy recovery, electric car pool. Certifications: Nordic Swan Ecolabel, Environmental Building Gold, Feby12 passive house standard.</t>
  </si>
  <si>
    <t>Lidköping Municipality</t>
  </si>
  <si>
    <t>Region Gotland</t>
  </si>
  <si>
    <t xml:space="preserve">Gotland
</t>
  </si>
  <si>
    <t>Vännäs Municipality</t>
  </si>
  <si>
    <t xml:space="preserve">Vännäs
</t>
  </si>
  <si>
    <t>Vega school and Vännäs library, international passive house certification, Environmental Building Gold.</t>
  </si>
  <si>
    <t>Installing waterborne geothermal heating to replace direct-acting electricity. Installing more climate-friendly ventilation.</t>
  </si>
  <si>
    <t>Gävle Municipality</t>
  </si>
  <si>
    <t xml:space="preserve">Gävle </t>
  </si>
  <si>
    <t xml:space="preserve">Premises for various leisure activites including track &amp; field, ball and indoor sports, and cultural activities. Rooftop solar energy panels. Preliminary Environmental Building certification Silver. </t>
  </si>
  <si>
    <t>Heby</t>
  </si>
  <si>
    <t>Multi-family residential building.</t>
  </si>
  <si>
    <t xml:space="preserve">Ekedal residential project, three multi-family buildings comprising 150 apartments. Two buildings equipped with solar energy, expected production 2.0 kWh/sq.m. and year. </t>
  </si>
  <si>
    <t>Frostaliden residential project, six multi-family buildings comprising 189 apartments. All buildings equipped with solar energy, expected production 5.6 kWh/sq.m. and year. Core wood construction.</t>
  </si>
  <si>
    <t xml:space="preserve">Växjö </t>
  </si>
  <si>
    <t>Saga preschool. Environmental Building certification Silver.</t>
  </si>
  <si>
    <t>Sörby Backe residential project, including three multi-family buildings with 111 apartments and one group home comprising 6 units. Sedum roof on low-rise building.</t>
  </si>
  <si>
    <t xml:space="preserve">Skellefteå
</t>
  </si>
  <si>
    <t xml:space="preserve">31 energy efficient apartments in three multi-family buildings (Hofgränd). </t>
  </si>
  <si>
    <t xml:space="preserve">Odenskrapan high-rise multi-family housing with 43 apartments over 12 floors. </t>
  </si>
  <si>
    <t xml:space="preserve">48 energy efficient apartments in Ringduvan. </t>
  </si>
  <si>
    <t>Robertforsbostäder (Robertsfors Municipal Housing Company)</t>
  </si>
  <si>
    <t xml:space="preserve"> ** Value represents Kommuninvest's share of the total energy savings, based on disbursed amounts</t>
  </si>
  <si>
    <t>GHG-emissions reduced/avoided ***</t>
  </si>
  <si>
    <t xml:space="preserve">Three multi-family residential buildings, including one senior residential housing with Nordic Swan Ecolabel. </t>
  </si>
  <si>
    <t xml:space="preserve">Replacing inefficient, leaking ventilation equipment with modern unit, resulting in more than 30 % reduction in energy use.
</t>
  </si>
  <si>
    <t>Three multi-family housing units with 111 apartments, rooftop solar energy panels. Certification: Environmental Building Silver.</t>
  </si>
  <si>
    <t>Lidåker preschool, including solar energy panels. Certification: Environmental Building Silver.</t>
  </si>
  <si>
    <t>Tusenfotingen multi-family residential building with 54 apartments and restaurant. Certification: Environmental Building Silver.</t>
  </si>
  <si>
    <t>Tömmen multi-family residential building with 52 apartments and restaurant.</t>
  </si>
  <si>
    <t>Bifrost 4 multi-family residential building with 25 apartments. Certification: Environmental Building Silver.</t>
  </si>
  <si>
    <t>Valkyrian 18 apartments in multi-family residential units. Certification: Environmental Building Silver.</t>
  </si>
  <si>
    <t xml:space="preserve">Sjölunda school. Certification: Environmental Building Silver. Minimized use of hazardous chemicals. </t>
  </si>
  <si>
    <t>Majåker preschool. Certification: Environmental Building Silver. Minimized use of hazardous chemicals.</t>
  </si>
  <si>
    <t>Sjölunda preschool. Certification: Environmental Building Silver. Minimized use of hazardous chemicals</t>
  </si>
  <si>
    <t>Major renovation and new construction of Säve House, home to Wisby high school. Environmental Building Certification Gold.</t>
  </si>
  <si>
    <t xml:space="preserve">City Hall 2020 project, involving major renovations and new construction. BREEAM Excellent certification. </t>
  </si>
  <si>
    <t>Uppsala Municipality</t>
  </si>
  <si>
    <t>Uppsala</t>
  </si>
  <si>
    <t>Subtotal for Green buildings</t>
  </si>
  <si>
    <t>MWh**</t>
  </si>
  <si>
    <t>Karlskoga Energi och Miljö AB (Karlskoga Energy and Environment Company)</t>
  </si>
  <si>
    <t>Luleå</t>
  </si>
  <si>
    <t>Vadstena</t>
  </si>
  <si>
    <t>Värmdö</t>
  </si>
  <si>
    <t>Mörbylånga</t>
  </si>
  <si>
    <t>Värnamo</t>
  </si>
  <si>
    <t>Mönsterås</t>
  </si>
  <si>
    <t>Sollentuna</t>
  </si>
  <si>
    <t>Örnsköldsvik</t>
  </si>
  <si>
    <t>Gotland</t>
  </si>
  <si>
    <t>Strömstad</t>
  </si>
  <si>
    <t>Luleå Municipality</t>
  </si>
  <si>
    <t>Region Uppsala</t>
  </si>
  <si>
    <t>Strömstad Municipality</t>
  </si>
  <si>
    <t>Mörbylånga Municipality</t>
  </si>
  <si>
    <t>Värmdö Municipality</t>
  </si>
  <si>
    <t>Örnsköldsvik Municipality</t>
  </si>
  <si>
    <t>Vadstena Municipality</t>
  </si>
  <si>
    <t>Sollentuna Energi och Miljö AB (Sollentuna Energy and Environment Company)</t>
  </si>
  <si>
    <t>Värnamo Municipality</t>
  </si>
  <si>
    <t>Mönsterås Municipality</t>
  </si>
  <si>
    <t>Vatten &amp; Avfall i Malung-Sälen AB (Malung-Sälen Water and Waste Management Company)</t>
  </si>
  <si>
    <t>Skellefteå Municipality</t>
  </si>
  <si>
    <t>Nordanstig Vatten AB (Nordanstig Water Management Company)</t>
  </si>
  <si>
    <t>Leksands Vatten AB (Leksand Water Management Company)</t>
  </si>
  <si>
    <t>Rättvik Vatten och Avfall AB (Nordanstig Water Management Company)</t>
  </si>
  <si>
    <t>Syvab (Water Management Company of Southwest Stockholm region)</t>
  </si>
  <si>
    <t>Borås Stad</t>
  </si>
  <si>
    <t>Falu Energi och Vatten AB (Falun Energy and Water Company)</t>
  </si>
  <si>
    <t>Kristianstad Municipality</t>
  </si>
  <si>
    <t>Gnosjö, Gislaved, Värnamo, Vaggeryd</t>
  </si>
  <si>
    <t>Gnosjö, Gislaved, Värnamo</t>
  </si>
  <si>
    <t>Halmstad Rådhus AB (Halmstad Municipal Holding Company)</t>
  </si>
  <si>
    <t xml:space="preserve">Kommunalförbundet Samverkan Återvinning och Miljö (Gislaved, Gnosjö, Vaggeryd and Värnamo Municipal Waste Management Cooperation) </t>
  </si>
  <si>
    <t>Falköping</t>
  </si>
  <si>
    <t>Osby</t>
  </si>
  <si>
    <t>Västerås</t>
  </si>
  <si>
    <t>Trelleborg Municipality</t>
  </si>
  <si>
    <t>Umeå Municipality</t>
  </si>
  <si>
    <t>Kifab I Kalmar AB (Kalmar Municipal Property Company)</t>
  </si>
  <si>
    <t>Svealandstrafiken AB (Västmanland Region Public Transportation Company)</t>
  </si>
  <si>
    <t>Osby Municipality</t>
  </si>
  <si>
    <t>Fastighets AB Mösseberg (Falköping Municipal Property Company)</t>
  </si>
  <si>
    <t>Skellefteå Stadshus AB (Skellefteå Municipal Holding Company)</t>
  </si>
  <si>
    <t>Västra Mälardalens Energi och Miljö AB (Arboga and Köping Municipal Energy Company)</t>
  </si>
  <si>
    <t>Major Renovations</t>
  </si>
  <si>
    <t>Nordmaling</t>
  </si>
  <si>
    <t>Säter</t>
  </si>
  <si>
    <t>Vårgårda</t>
  </si>
  <si>
    <t>Örebro</t>
  </si>
  <si>
    <t>Kinda</t>
  </si>
  <si>
    <t>Säffle</t>
  </si>
  <si>
    <t>Bromölla</t>
  </si>
  <si>
    <t>Arboga</t>
  </si>
  <si>
    <t>Ulricehamn</t>
  </si>
  <si>
    <t>Avesta</t>
  </si>
  <si>
    <t>Bjuvs</t>
  </si>
  <si>
    <t>Falkenberg</t>
  </si>
  <si>
    <t>Köpings</t>
  </si>
  <si>
    <t>Olofström</t>
  </si>
  <si>
    <t>Upplands Väsby</t>
  </si>
  <si>
    <t>Hammarö</t>
  </si>
  <si>
    <t>Building area</t>
  </si>
  <si>
    <t>Kumla Municipality</t>
  </si>
  <si>
    <t>Växjö Kommunföretag AB (Växjö Municipal Holding Company)</t>
  </si>
  <si>
    <t>Årehus AB (Åre Municipal Housing Company)</t>
  </si>
  <si>
    <t>Säters Municipality</t>
  </si>
  <si>
    <t>Falköping Hyresbostäder AB (Falköping Municipal Housing Company)</t>
  </si>
  <si>
    <t>Eksta Bostads AB (Kungsbacka Municipal Housing Company)</t>
  </si>
  <si>
    <t>Avesta Municipality</t>
  </si>
  <si>
    <t>Bjuvs Municipality</t>
  </si>
  <si>
    <t>Kraftstaden Fastigheter Trollhättan AB (Trollhättan Municipal Property Company)</t>
  </si>
  <si>
    <t>Vårgårda Bostäder AB (Vårgårda Municipal Housing Company)</t>
  </si>
  <si>
    <t>Region Örebro Län</t>
  </si>
  <si>
    <t>Järfälla Municipality</t>
  </si>
  <si>
    <t>Kommunfastigheter I Knivsta AB (Knivsta Municipal Property Company)</t>
  </si>
  <si>
    <t>Trosabygdens Bostäder AB (Trosa Municipal Housing Company)</t>
  </si>
  <si>
    <t>Lindesbergsbostäder AB (Lindesberg Municipal Housing Company)</t>
  </si>
  <si>
    <t>Region Värmland</t>
  </si>
  <si>
    <t>AB Karlsborgsbostäder (Karlsborg Municipal Housing Company)</t>
  </si>
  <si>
    <t>Torsby Bostäder AB (Torsby Municipal Housing Company)</t>
  </si>
  <si>
    <t>AB Kristianstadsbyggen (Kristianstad Municipal Housing Company)</t>
  </si>
  <si>
    <t>AB Vingåkershem (Vingåker Municipal Housing Company)</t>
  </si>
  <si>
    <t>Älmhult Municipality</t>
  </si>
  <si>
    <t>AB Sjöbohem (Sjöbo Municipal Housing Company)</t>
  </si>
  <si>
    <t>Skara Municipality</t>
  </si>
  <si>
    <t>Malå Municipality</t>
  </si>
  <si>
    <t>Vaggeryd Skillingaryds Bostads AB (Vaggeryd Skillingaryd Municipal Housing Company)</t>
  </si>
  <si>
    <t>Finspång Municipality</t>
  </si>
  <si>
    <t>Kopparstaden AB (Falun Municipal Holding Company)</t>
  </si>
  <si>
    <t>Hällefors Bostads AB (Hällefors Municipal Housing Company)</t>
  </si>
  <si>
    <t>AB Tierpsbyggen (Tierp Municipal Housing Company)</t>
  </si>
  <si>
    <t>AB Eidar (Trollhättan Municipal Housing Company)</t>
  </si>
  <si>
    <t>Norra Dalarnas Lokaler AB (Älvdalen Municipal Property Company)</t>
  </si>
  <si>
    <t>Jönköpings Rådhus AB (Jönköping Municipal Holding Company)</t>
  </si>
  <si>
    <t>Tierps Kommunfastigheter AB (Tierp Municipal Property Company)</t>
  </si>
  <si>
    <t>AB Härnösandshus (Härnösand Municipal Housing Company)</t>
  </si>
  <si>
    <t>Bergs Hyreshus AB (Berg Väsby Municipal Housing Company)</t>
  </si>
  <si>
    <t>AB Timråbo (Timrå Municipal Housing Company)</t>
  </si>
  <si>
    <t>Ludvikahem AB (Ludvika Municipal Housing Company)</t>
  </si>
  <si>
    <t>Hebygårdar AB (Heby Municipal Housing Company)</t>
  </si>
  <si>
    <t>Nordmalingshus AB (Nordmaling Municipal Housing Company)</t>
  </si>
  <si>
    <t>Falkenberg Municipality</t>
  </si>
  <si>
    <t>Köpings Bostads AB (Köping Municipal Housing Company)</t>
  </si>
  <si>
    <t>Olofström Municipality</t>
  </si>
  <si>
    <t>Norra Dalarnas Fastighets AB (Älvdalen Municipal Property Company)</t>
  </si>
  <si>
    <t>Rättviks Fastigheter AB (Rättvik Municipal Housing Company)</t>
  </si>
  <si>
    <t>Stiftelsen Kindahus (Kinda Municipal Housing Company)</t>
  </si>
  <si>
    <t>Strömstadsbyggen AB (Strömstad Municipal Housing Company)</t>
  </si>
  <si>
    <t>Mariehus Fastigheter AB (Mariestad Municipal Housing Company)</t>
  </si>
  <si>
    <t>Vingåkers Kommunfastigheter AB (Vingåker Municipal Property Company)</t>
  </si>
  <si>
    <t>Säffle Municipality</t>
  </si>
  <si>
    <t>Bromölla Municipality</t>
  </si>
  <si>
    <t>AB Väsbyhem (Upplands Väsby Municipal Housing Company)</t>
  </si>
  <si>
    <t>Kommunfastigheter i Arboga AB (Arboga Municipal Property Company)</t>
  </si>
  <si>
    <t>Ulricehamn Municipality</t>
  </si>
  <si>
    <t>Hammarö Municipality</t>
  </si>
  <si>
    <t>Huddinge,  Botkyrka</t>
  </si>
  <si>
    <t>Varberg, Falkenberg, Kungsbacka</t>
  </si>
  <si>
    <t>Örnsköldsvik, Åsele</t>
  </si>
  <si>
    <t>Eskilstuna Municipality</t>
  </si>
  <si>
    <t>Karlstad Municipality</t>
  </si>
  <si>
    <t>Borås Municipality</t>
  </si>
  <si>
    <t>Biogasbolaget i Mellansverige AB</t>
  </si>
  <si>
    <t>Kumbro Vind AB (Kumla and Örebro Wind Company)</t>
  </si>
  <si>
    <t>Arvika Kraft AB (Arvika Power Company)</t>
  </si>
  <si>
    <t>Botkyrka and Huddinge Municipalities</t>
  </si>
  <si>
    <t>Lessebo Fjärrvärme AB (Lessebo District Heating Company)</t>
  </si>
  <si>
    <t>Mjölby Svartådalen Energi AB (Mjölby Energy Company)</t>
  </si>
  <si>
    <t>Vimmerby Energi &amp; Miljö AB (Vimmerby Energy and Environment Company), Vimmerby Municipality</t>
  </si>
  <si>
    <t>Hedemora kommunfastigheter AB (Hedemora Municipal Housing Company)</t>
  </si>
  <si>
    <t>Nässjö Affärsverk AB (Nässjö Energy and Environment Company)</t>
  </si>
  <si>
    <t>Ånge Energi AB (Ånge Energy Company)</t>
  </si>
  <si>
    <t>Kopparstaden AB</t>
  </si>
  <si>
    <t>Forshaga Energi AB (Forshaga Energy Company)</t>
  </si>
  <si>
    <t>Climate change adaptation</t>
  </si>
  <si>
    <t>Energy efficiency in energy systems</t>
  </si>
  <si>
    <t>Clean transportation</t>
  </si>
  <si>
    <t>Water and wastewater management</t>
  </si>
  <si>
    <t>Sq.m.****</t>
  </si>
  <si>
    <r>
      <t xml:space="preserve"> **** Sq.m. is defined as </t>
    </r>
    <r>
      <rPr>
        <i/>
        <sz val="9"/>
        <color theme="1"/>
        <rFont val="Arial"/>
        <family val="2"/>
      </rPr>
      <t>Swedish: "Atemp"</t>
    </r>
    <r>
      <rPr>
        <sz val="9"/>
        <color theme="1"/>
        <rFont val="Arial"/>
        <family val="2"/>
      </rPr>
      <t>, meaning all internal area of a building which is heated to more than 10 ºC. Atemp is the area which in Sweden is used to calculate energy consumption.</t>
    </r>
  </si>
  <si>
    <t>22 windpower turbines in the Solberg area, each with 3.45 MW capacity. Annual windfarm production calculated to 253 GWh.</t>
  </si>
  <si>
    <t xml:space="preserve">Small-scale hydropower production in the Nissan river, two turbines of 2.1 MW capacity each. </t>
  </si>
  <si>
    <t>Sweden's largest solar energy park, with 9,300 panels covering 15,000 sq.m. Situated next to a wind farm right by the E6 highway, to promote renewable energy solutions. Sheep are deployed as eco-friendly lawn mowers to cut the grass around the solar panels.</t>
  </si>
  <si>
    <t>14 wind turbines in the Varberg, Falkenberg and Kungsbacka municipalities, total installed capacity 30.4 MW.</t>
  </si>
  <si>
    <t>Ten apartments in five semi-detached buildings in Vinninga. Certification: Environmental Building Silver.</t>
  </si>
  <si>
    <t>Akvarellen nursing and care home. Heat pumps with high heat factor, recovery of exhaust air energy via heat exchanger and a well insulated climate screen</t>
  </si>
  <si>
    <t>Draken 24 multi-family residential building with 30 apartments.</t>
  </si>
  <si>
    <t xml:space="preserve">House O, extension of police training facilities in Växjö. </t>
  </si>
  <si>
    <t xml:space="preserve">The Epic house at the Linnaeus University, intended as a node for cooperation between the business community, the municipality and the university. </t>
  </si>
  <si>
    <t>The Trägården residential building in Duved, four-storey house entirely built in wood with 39 apartments.</t>
  </si>
  <si>
    <t>Construction of the new parts of the Stora Skedvi school, which has undergone renovation and extension.</t>
  </si>
  <si>
    <t>Major renovation of multi-family residential building (Yxan 10), including ventilation and heating overhaul. The latter incl. replacement of radiator valves, thermostats, control system and adjustment of the heating system. New 3-glass insulation windows, additional insulation, water saving measures and installation of LED lighting.</t>
  </si>
  <si>
    <t>Major renovation of multi-family residential building (Yxan 11), including ventilation and heating overhaul. The latter incl. replacement of radiator valves, thermostats, control system and adjustment of the heating system. New 3-glass insulation windows, additional insulation, water saving measures and installation of LED lighting.</t>
  </si>
  <si>
    <t>Multi-family residential building with 22 apartments (Plåtslagaren 38).</t>
  </si>
  <si>
    <t>Residential building with 27 apartments (Läkaren 3). 12 of the units to be used as accommodation for people with physical or mental disabilities.</t>
  </si>
  <si>
    <t>Kulltorp preschool and school. Certification: Environmental Building Silver.</t>
  </si>
  <si>
    <t>Lingenäs preschool, school, school for children with learning disabilities and sports facility. Certification: Environmental Building Silver.</t>
  </si>
  <si>
    <t xml:space="preserve">Residential housing for the elderly, 69 units. Includes common spaces for socializing, hobbies and recreation. Staff on-site to provide support and create sense of well-being. Certification: Passive house according to FEBY 12 and Environmental Building Gold </t>
  </si>
  <si>
    <t>Combined preschool and housing for the elderly at Balders Hage, the objective is Environmental Building Silver certification. Total of 36 units for elderly care on floors 2 and 3, including special section for people with dementia. Preschool for 120 children on the ground floor. Combined kitchen serves both functions of the building.</t>
  </si>
  <si>
    <t xml:space="preserve">Markus sports facility. </t>
  </si>
  <si>
    <t xml:space="preserve">Teaching facilities and offices for the Linnaeus University (house N). </t>
  </si>
  <si>
    <t>Expansion of premises at Videum Science Park (house Charlie). Offices and conference facilities. Certification: Environmental Building Silver.</t>
  </si>
  <si>
    <t>Construction of the new Sylte school for up to 1,000 students, including a large sports hall, a district library and a leisure center. Certification: Environmental Building Silver.</t>
  </si>
  <si>
    <t>Construction of the new Stämporten preschool. Wood facade. Certification: Environmental Building Silver.</t>
  </si>
  <si>
    <t>Construction of the new Upphärad preschool. Certification: Environmental Building Silver.</t>
  </si>
  <si>
    <t xml:space="preserve">Renovation and extension of residential housing units. 172 apartments and six buildings to become self-sufficient in energy for heating, thanks to solar energy, fuel cells, hydrogen gas and batteries. Fuel cells to be installed in each house, with the generated hydrogen gas stored in a separate building. The houses, originally two-storey buildings, are being equipped with a third floor to accommodate more apartments, as well as new roofs optimized for solar cells. </t>
  </si>
  <si>
    <t xml:space="preserve">New Brogårda preschool and school for up to 450 students, plus school for children with learning disabilities. Sedum roof and solar panels on roof, estimated annual production: 169,000 kWh.
</t>
  </si>
  <si>
    <t>Annual energy savings</t>
  </si>
  <si>
    <t>GHG-emissions savings ***</t>
  </si>
  <si>
    <t>New construction and renovation of medical campus facilities at Örebro University. Certification: Environmental Building Silver. Smart choices throughout, including geothermal heating and cooling. Surplus heat from research freezers will preheat hot water to the university hospital. Rooftop solar panels provides electricity; any surplus supplies other parts of the hospital. Stormwater channeled to evacuation buffer pond before being passed on to regular stormwater system.</t>
  </si>
  <si>
    <t xml:space="preserve">New construction of school, public library and culture house. Certification: Environmental Building Silver. Smart choices throughout, including geothermal heating and cooling. Surplus heat from research freezers will preheat hot water to the university hospital. 320 sq.m. rooftop solar panels provides electricity with 48 kW capacity. </t>
  </si>
  <si>
    <t>81 energy efficient apartments (Hake 1). Individual hot water measurement and debiting. Rooftop solar panels provides electricity</t>
  </si>
  <si>
    <t>Vilboken preschool. Certification: Environmental Building Silver.</t>
  </si>
  <si>
    <t>61 energy efficient apartments (Hake 2). Individual hot water measurement and debiting. Rooftop solar panels provides electricity.</t>
  </si>
  <si>
    <t>Construction of office property in the Innovatum area.  Rooftop solar panels provides electricity. Certification: Environmental Building Silver.</t>
  </si>
  <si>
    <t>Multi-family residential unit (Hästen 1). Individual hot water measurement. Rooftop solar panels provides electricity.</t>
  </si>
  <si>
    <t>Mönsterås public library.</t>
  </si>
  <si>
    <t>New construction and renovation of the Mölstad preschool, built with passive house technology.</t>
  </si>
  <si>
    <t>74 apartments (Finland 5 and 7). Individual hot water measurement. Rooftop solar panels provides electricity. Certification: Nordic Swan eco-label.</t>
  </si>
  <si>
    <t xml:space="preserve">Multi-family residential building (Dragspelslunden), built entirely in wood. </t>
  </si>
  <si>
    <t xml:space="preserve">40 energy efficient apartments (Mangeln 1). </t>
  </si>
  <si>
    <t>32 energy efficient apartments (Gästgivaren), based on Kombo housing concept developed by SABO (the Swedish Association of Public Housing Companies)</t>
  </si>
  <si>
    <t xml:space="preserve">New Lindblad school for 450 students. Certification: Nordic Swan eco-label. Rooftop solar panels provides electricity. </t>
  </si>
  <si>
    <t>Multi-family housing with 16 apartments at Mårsgården 4.</t>
  </si>
  <si>
    <t>Construction of four semi-detached energy efficient houses.</t>
  </si>
  <si>
    <t xml:space="preserve">40 energy efficient apartments (Lillskogsvägen 9-17). </t>
  </si>
  <si>
    <t xml:space="preserve">Energy efficient apartments (Alvägen 4-8). </t>
  </si>
  <si>
    <t>Lillängen preschool. Certification: Environmental Building Silver.</t>
  </si>
  <si>
    <t>Major renovation of Gudlavbilder school, including replacing 150 mm facade insulation with 350 mm, reducing total window surface by 30% and installing energy efficient windows solar shading factor on the facades in southern and western
direction. Former ceiling insulation of 100 mm is replaced by 500 mm. Heating system changed from electric radiators to district heating. Motion-controlled LED lighting throughout the school. Ventilation provided on a needs-basis, controlled with monitoring.</t>
  </si>
  <si>
    <t>Strandgården multi-family residential building with 37 apartments. Certification: Environmental Building Silver.</t>
  </si>
  <si>
    <t>Galeasen multi-family residential building with 48 apartments. Certification: Environmental Building Silver.</t>
  </si>
  <si>
    <t>Eken multi-family residential building with 48 apartments, built entirely in wood save for ground work. Certification: Environmental Building Silver.</t>
  </si>
  <si>
    <t xml:space="preserve">Loke preschool. </t>
  </si>
  <si>
    <t xml:space="preserve">Slottskolan school. </t>
  </si>
  <si>
    <t>New swimming facility. Certification: Environmental Building Gold.</t>
  </si>
  <si>
    <t xml:space="preserve">Rehabilitation of former industrial property to the new Flora school. Wood facade. Certification: Environmental Building Gold. </t>
  </si>
  <si>
    <t xml:space="preserve">Almunge primary care health center. Wood facade. </t>
  </si>
  <si>
    <t>Vita Sand preschool. New construction of a preschool with six preschool departments, personnel department, cooking kitchen, solar cells and environmental houses. Certification: Environmental Building Silver. Installation of eco-friendly and sustainable biotechnology for grease separation, large kitchen ventilation and waste / environment houses. Local handling of storm water. Rooftop solar panels with estimated 60 MWh annual production.</t>
  </si>
  <si>
    <t xml:space="preserve">Sustainable housing block with 177 apartments (Mars). Social considerations, with inner yard comprising a conservatory, playground, outdoor gym and benches among plantings with edible fruit and berry bushes. The block also comprises housing for the elderly. Tenants to be provided with 5-year free membership in a car pool. Certification: Nordic Swan ecolabel 
</t>
  </si>
  <si>
    <t xml:space="preserve">Phase 1 of the Eds Allé project, with housing for an estimated 700 households. "Sunda hus"-concept (Swedish for sound houses) used as guiding sustainability principle for construction. </t>
  </si>
  <si>
    <t xml:space="preserve">Construction of new preschool (Marknaden 1). </t>
  </si>
  <si>
    <t xml:space="preserve">Construction of nursing and care home for the elderly, 80 apartments (Vattenspegeln 1). </t>
  </si>
  <si>
    <t>Two residential housing buildings, including one nursing home for the elderly. Rooftop solar panels.</t>
  </si>
  <si>
    <t>Housing for the elderly, particularly for people with dementia, 110 apartments (Djupängen). Certification: Environmental Building Gold.</t>
  </si>
  <si>
    <t>Energy efficient housing, wood core constrution and wood facade. Rooftop solar panels.</t>
  </si>
  <si>
    <t>Renovation of the district heating station in Tierp, including new control and regulation technology and adjustment of heating system, which is upgraded with new heat exchangers, shunters and modern control technology. Master valves are replaced.</t>
  </si>
  <si>
    <t>Replacement of the district heating substation at the Uppsala University Hospital (F12), including control and regulation equipment and adjustment of heating system.</t>
  </si>
  <si>
    <t>Rebuilding the Uppsala University Hospital's heating system to an efficient low-temperature heating system.</t>
  </si>
  <si>
    <t>Change of control technology at the Uppsala University Hospital (B9) leads to reduced energy consumption due to opportunities for advanced operation optimization.</t>
  </si>
  <si>
    <t xml:space="preserve">Construction of GreenLog, a transhipment center for loading/unloading of goods between trucks and railway. Reduces the amount of heavy-load transports on roads, with many of the truck transports coming from/going to southern and central Europe. 25 percent of capacity let out to company which expects to reduce annual heavy-load transports by over 3.5 million kilometres. </t>
  </si>
  <si>
    <t>New city bus depot for buses run on biogas, biodiesel and electricity. A biogas pipeline is also being built, to be able to refuel biogas on site. The city bus depot also has an underground stormwater reservoir for the disposal and delay of stormwater.</t>
  </si>
  <si>
    <t>New waste sorting facility at the Kungsgärdet hospital, containing a larger number of fractions than before.</t>
  </si>
  <si>
    <t>Implementation of property-source waste collection and phase 2 in purchasing new multicompartment waste bins for households. See also project #169.</t>
  </si>
  <si>
    <t>Two waterworks on southern Öland. One in Triberga dimensioned for 3,100 p.e. and one in Degerhamn for 5,100 p.e. (possible to expand to 7,300 p.e.) These two waterworks contribute to a long-term sustainable water supply in southern Öland. Both works have been equipped with solar cells with an installed capacity of 22 kW and 26 kW, respectively.</t>
  </si>
  <si>
    <t>To meet the demands of an increasing population, Strömstad municipality invests in a new wastewater treatment plant for 30,000 p.e. Biological purification with granules in the pre-sedimentation is expected to reduce energy consumption by at least 40 percent and that no chemicals are used in this step. The project also includes the construction of seven kilometers of seabed pipeline to save energy and increase capacity.</t>
  </si>
  <si>
    <t xml:space="preserve">Installation of osmosis water purification to the own water supply that supplies the Uppsala University Hospital with all its water. Today, the water supply is contaminated by Pfos (perfluorooctanoic acid). Expected to purify about 450,000 cubic meters annually. </t>
  </si>
  <si>
    <t>Laying water and wastewater pipelines to reduce emissions from biodams and individual sewers and to secure the water supply in a number of communities in southern Öland. The pipelines will create redundancy in the water supply system by connecting the waterworks in the municipality and reducing the vulnerability to drought in an individual area. The replaced biodams purified wastewater from about 900 p.e. in an unsatisfactory manner. Calculations show that the pollution load to the Baltic Sea decreases by about 1.0-1.2 tonnes BOD7 per year (about 80% reduction), 70-80 kg phosphorus per year (20-25% reduction) and 2.5-2.7 tonnes nitrogen per year (93-97% reduction).</t>
  </si>
  <si>
    <t>The municipality of Mörbylånga on the isle of Öland has a mild climate with hot dry summers and Sweden's lowest annual average rainfall. The groundwater reservoirs are small and surface water is lacking. Recent years’ drought and heat waves with very little rainfall have created challenges for the municipal water supply and the municipality has had to buy water from surrounding municipalities. The investment in Mörbylånga waterworks intends supply water for 25,000 p.e. and is part of the municipality's water supply and climate adaptation strategy. A significant part of the water volume will be used for a food processing industry in the municipality. The concept includes reusing the process water from this industry and circulating it on the freshwater network. A desalination plant with a capacity of 4,000 cubic meters per day will also be built. It is thus two types of water that are to be purified in the same plant, the combination of desalination and process water recovery is unique. When the plant is completed, the municipality is equipped to cope with many years of drought in succession and is not dependent on regular rainfall. Parts of the energy requirement for the plant are met through a solar power plant of 80 kW installed power.</t>
  </si>
  <si>
    <t>Värmdö municipality has since 2007 carried out extensive expansion of the water and wastewater system. The number of newly built pipelines has increased by 318 km over a ten-year period. The number of residents in the municipality who have access to municipal water and sewage has increased by 36 percent. The context is that local groundwater is not sufficient for all residents and visitors to the municipality. A large part of the individual sewers are designed for recreational use only. As more and more people settle permanently, groundwater intake increases with saltwater penetration and water shortage as a result. In designated development areas, the municipality's goal is that expansion of municipal water and wastewater should be completed before building rights are granted. The long-term goal is to connect most of the municipality's mainland buildings to municipal water and wastewater. When individual sewage solutions are under-dimensioned with a lack of function, this leads to nutrient leakage in lakes and sea bays and the risk of contamination of groundwater and soil. The investments have also included connection to the Käppala Association, the municipal cooperation that purifies wastewater from more than 500,000 people in eleven municipalities north and east of Stockholm. Among the environmental benefits is that a larger plant provides better conditions for managing any future increased environmental demands on wastewater treatment and leads to better resource utilization, for example in the form of sludge recycling, production of vehicle gas and utilization of heat in incoming wastewater.</t>
  </si>
  <si>
    <t>Electric buses for local transport. Reduced energy use by 2 MWh/year. Increased use of public transport by 5 % or 5,000 trips per year.</t>
  </si>
  <si>
    <t xml:space="preserve">Railway maintenance depot in Kalmar. Frees up 2,000 hours of capacity per year on the intensely used Southern Main Line.  </t>
  </si>
  <si>
    <t>Optical waste sorting facility at Kristinehed, targeting household waste and up to six fractions. Approval for 75,000 tonnes capacity. Sorting of food waste and other organic waste to result in increased production of biogas and biofertiliser.</t>
  </si>
  <si>
    <t>Creation of a new municipal waste management cooperation, including the purchase of existing fixed assets, rehabilitation of recycling stations and phase 1 in purchasing new multicompartment waste bins for households. All households in the four municipalities will switch to a pre-sorted collection of food waste and residual waste, in addition, many households are also offered collection of packaging, newspapers, small batteries, light sources and smaller electrical items. Joint organization of waste collection will also reduce transport needs. Sorting food waste at the source is expected to contribute to the production of about 670,000 Nm3 biogas for vehicles, corresponding to fuel for about 20 city buses or 680 passenger cars (combined effect with project #385). Recycling of nutrients to agricultural land from 7,100 tonnes of food waste estimated to correspond to fertilizer for approx. 400 hectares of arable land for organic cultivation. Better source sorting is expected to result in 2,000 tonnes less mis-sorted packaging and newspapers in the long term, increasing recycling rates and reducing residual waste for incineration by 20 percent. An expected 40 percent improvement in material recycling is estimated to result in approximately 4,000 tons of increased material recycling.</t>
  </si>
  <si>
    <t>Upgrading of wastewater treatment facility to comply with EU requirements regarding nitrogen purification. Nitrogen reduction from 19 mg/l to 10 mg/l. Ammoniacal nitrogen from 15 mg/l to 4 mg/l.</t>
  </si>
  <si>
    <t xml:space="preserve">New drinking water source for 110,000 people in Falun and Borlänge municipalities, replacing the current surface water source with ground water. 900 tonnes of chemicals to be phased out from water preparation. Reduction in CO2 emissions from transports.  </t>
  </si>
  <si>
    <t>Sobacken - new wastewater treatment plant. Expected to meet pollution requirements of BOD (Biochemical Oxygen Demand) 8 mg/l; nitrogen 8 mg/l; phosphorus 0.2 mg/l.</t>
  </si>
  <si>
    <t>Upgrading of Himmerfjärden wastewater treatment plant. Reduced nitrogen emissions from 10 mg/l to 8 mg/l. Phosphorus from 0.5 mg/l to 0.4 mg/l. Increased biogas production.</t>
  </si>
  <si>
    <t>Upgrading and expansion of Rättvik wastewater treatment facility. Reduction of BOD from 8 mg/l to 4 mg/l, phosphorus from 0.5 mg/l to 0.2 mg/l. Increase in population equivalent from 8,000 to 25,000.</t>
  </si>
  <si>
    <t>Upgrading and expansion of Leksand wastewater treatment facility. Reduction of BOD from 11 mg/l to 4 mg/l, phosphorus from 0.2 mg/l to 0.1 mg/l. Increase in population equivalent from 13,000 to 19,000.</t>
  </si>
  <si>
    <t>Upgrading and expansion of Brandholmen wastewater treatment facility. Increased capacity and modernisation of sludge treatment resulting in increased purification efficiency and energy production (biogas for electricity 1-1.5 MWh/year and heating 2-3 MWh/year).</t>
  </si>
  <si>
    <t>Upgrading of Kvarnagården drinking water treatment facility. Adding new purification stage, based on membrane technology, to comply with legal requirements for microbiological barriers and future needs for increased separation of organic matter (partly due to ongoing climate change).</t>
  </si>
  <si>
    <t>Ängens ARV - new wastewater treatment plant. New wastewater treatment plant for 61,000 Population Equivalents (PE). Digestion of sludge for on-site production of biogas.</t>
  </si>
  <si>
    <t>Sörfjärden - expansion of municipal water and wastewater system to connect 450 properties. Reduced phosphorus emissions, from 60 kg/year to 10 kg/year. BOD from 1,000 kg/year to 250 kg/year. Reduced transport of sludge.</t>
  </si>
  <si>
    <t>New freshwater plant at Gäddvik increasing capacity 65,000 p.e. currently to 94,000 p.e. in the future.</t>
  </si>
  <si>
    <t>New wastewater treatment plant, built to meet EU requirements for nitrogen removal. Increased capacity to 31,000 p.e. The work has significantly improved the biological purification, which means that the chemical interference during certain periods is not needed at all. A digester for sanitation of sewage sludge has also been installed. Expected biogas production: ~350,000 Nm3.</t>
  </si>
  <si>
    <t xml:space="preserve">A former summerhouse area with individual sewers is transformed into a new neighborhood which is connected to municipal water and sewage. Altogether, the district will consist of 4-6,000 new homes. </t>
  </si>
  <si>
    <t>Reconstruction of wastewater treatment plant. Increasing capacity from 9,500 p.e. to 16,500 p.e. and with stricter emission requirements on BOD7 (50% tightening), phosphorus (25% tightening). New nitrogen purification requirement of 15 mg/l. Also investments for renewing pipelines, old ones are replaced at a rate of about 60 km per year.</t>
  </si>
  <si>
    <t>Construction of levee to protect the city from flooding. Reduced risk of contamination of the Helgeå stream.</t>
  </si>
  <si>
    <t>Co-financing for regional train network Trelleborg-Malmö. Expected reduced car travel: 6 million km/year; in 2016, use of public transport between Trelleborg-Malmö increased by 18% vs 2015.</t>
  </si>
  <si>
    <t>Expansion of industrial railroad tracks, enabling truck transports to be reloaded to trains and reducing transports by trucks. Capacity of the industrial track: 2,000 tonnes of goods per day.</t>
  </si>
  <si>
    <t>Renewal and extension of the bus fleet in Västmanland region (Svealandstrafiken). 40 biogas buses for city traffic and start-up of new traffic operations in Örebro county with 144 biogas buses for both city traffic and regional traffic. Total planned mileage in 2019 (the start-up year, not operating at full capacity) is over 5 million kilometres.</t>
  </si>
  <si>
    <t>New water supply system for 48,000 p.e. as well as large industrial users, utilizing natural purification and storage .</t>
  </si>
  <si>
    <t xml:space="preserve">Upgrading of Yttermalung wastewater treatment facility for 270 p.e. Energy consumption reduced by 25 %. </t>
  </si>
  <si>
    <t>Expansion of municipal water in coastal rural areas and areas where water bodies do not achieve good status. Within a 12-year period, several projects will be implemented. The expansion contributes to the disappearance of many individual sewage plants and areas connected to the municipal pipeline network with purification at larger sewage treatment plants. All projects: 38 kilometers of water and wastewater pipelines. 510 p.e.</t>
  </si>
  <si>
    <t>Population growth, along with external threats and risks, such as pollution, climate change and outdated facilities, impose new requirements on the water supply. Groundwater is today taken from the water supply in Gerdal, handled in Gerdal's waterworks and then transported via a main pipeline to the city, which has approx. 40,000 inhabitants. A new waterworks in Gerdal and a strengthening of the main drinking water pipeline to the town will increase delivery reliability. Reserve capacity will also be built up in the By area. Water treatment process will also be updated to create a more stable water with regard to pipeline corrosion, expected to lead to reduced leakage in the pipeline network. Reduced leakage will enable reduced energy consumption, less chemical use in the preparation of the water and reduced pipeline maintenance. Through the investments, the municipality creates a production and distribution system that can withstand external threats and risks. This avoids future costly problems such as deterioration of water quality, water shortage or delivery failures due to problems in the water supply or in the pipelines on the way to the customer.</t>
  </si>
  <si>
    <t>Climate change and changes in precipitation have contributed to historically low groundwater levels on the isle of Gotland, caused by reduced rainfall and increased evaporation. The risk of water shortage during the summer has increased, and water supply is also needed to enable new housing development. In order to ensure future drinking water supply, and to relieve the pressure on the island's groundwater reservoir, Region Gotland plans to construct a brackish water plant to produce drinking water from Baltic Sea waters. The raw water intake for the plant will be through a seabed intake pipe, placed 1,000-1,500 meters out of the beach, in an area that lacks commercial shipping. Drinking water production is based on reverse osmosis (desalination). Waterworks capacity: 312 cubic meters per hour. A solar power plant with 558 panels contributes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</si>
</sst>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Arial"/>
      <family val="2"/>
    </font>
    <font>
      <b/>
      <sz val="14"/>
      <color theme="0"/>
      <name val="Arial"/>
      <family val="2"/>
    </font>
    <font>
      <b/>
      <sz val="10"/>
      <color theme="0"/>
      <name val="Arial"/>
      <family val="2"/>
    </font>
    <font>
      <i/>
      <sz val="10"/>
      <color theme="1"/>
      <name val="Arial"/>
      <family val="2"/>
    </font>
    <font>
      <sz val="10"/>
      <color theme="1"/>
      <name val="Arial"/>
      <family val="2"/>
    </font>
    <font>
      <sz val="10"/>
      <name val="Arial"/>
      <family val="2"/>
    </font>
    <font>
      <i/>
      <sz val="9"/>
      <color theme="1"/>
      <name val="Arial"/>
      <family val="2"/>
    </font>
    <font>
      <b/>
      <sz val="10"/>
      <name val="Arial"/>
      <family val="2"/>
    </font>
    <font>
      <sz val="10"/>
      <color rgb="FFFF0000"/>
      <name val="Arial"/>
      <family val="2"/>
    </font>
    <font>
      <b/>
      <sz val="10"/>
      <color rgb="FFFF0000"/>
      <name val="Arial"/>
      <family val="2"/>
    </font>
    <font>
      <b/>
      <sz val="9"/>
      <name val="Arial"/>
      <family val="2"/>
    </font>
    <font>
      <sz val="9"/>
      <color theme="1"/>
      <name val="Arial"/>
      <family val="2"/>
    </font>
    <font>
      <b/>
      <i/>
      <sz val="10"/>
      <color rgb="FFFF0000"/>
      <name val="Arial"/>
      <family val="2"/>
    </font>
    <font>
      <sz val="9"/>
      <name val="Arial"/>
      <family val="2"/>
    </font>
    <font>
      <sz val="11"/>
      <name val="Calibri"/>
      <family val="2"/>
      <scheme val="minor"/>
    </font>
    <font>
      <b/>
      <sz val="9"/>
      <color rgb="FFFF0000"/>
      <name val="Arial"/>
      <family val="2"/>
    </font>
    <font>
      <b/>
      <sz val="10"/>
      <color theme="1"/>
      <name val="Arial"/>
      <family val="2"/>
    </font>
    <font>
      <sz val="11"/>
      <color rgb="FFFF0000"/>
      <name val="Calibri"/>
      <family val="2"/>
      <scheme val="minor"/>
    </font>
    <font>
      <b/>
      <i/>
      <sz val="10"/>
      <color theme="1"/>
      <name val="Arial"/>
      <family val="2"/>
    </font>
    <font>
      <sz val="10"/>
      <color theme="1"/>
      <name val="Calibri"/>
      <family val="2"/>
      <scheme val="minor"/>
    </font>
    <font>
      <sz val="9"/>
      <color theme="1"/>
      <name val="Calibri"/>
      <family val="2"/>
      <scheme val="minor"/>
    </font>
    <font>
      <sz val="9"/>
      <color rgb="FFFF0000"/>
      <name val="Arial"/>
      <family val="2"/>
    </font>
    <font>
      <b/>
      <sz val="14"/>
      <name val="Arial"/>
      <family val="2"/>
    </font>
    <font>
      <b/>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00961D"/>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12">
    <xf numFmtId="0" fontId="0" fillId="0" borderId="0" xfId="0"/>
    <xf numFmtId="0" fontId="0" fillId="0" borderId="0" xfId="0" applyAlignment="1">
      <alignment vertical="top"/>
    </xf>
    <xf numFmtId="0" fontId="6" fillId="2" borderId="0" xfId="0" applyFont="1" applyFill="1" applyBorder="1"/>
    <xf numFmtId="0" fontId="6" fillId="2" borderId="0" xfId="0" applyFont="1" applyFill="1" applyBorder="1" applyAlignment="1">
      <alignment horizontal="center"/>
    </xf>
    <xf numFmtId="0" fontId="6" fillId="2" borderId="0" xfId="0" applyFont="1" applyFill="1" applyBorder="1" applyAlignment="1">
      <alignment horizontal="right"/>
    </xf>
    <xf numFmtId="0" fontId="7" fillId="2" borderId="0" xfId="0" applyFont="1" applyFill="1" applyBorder="1"/>
    <xf numFmtId="0" fontId="9" fillId="2" borderId="0" xfId="0" applyFont="1" applyFill="1"/>
    <xf numFmtId="0" fontId="10" fillId="2" borderId="0" xfId="0" applyFont="1" applyFill="1" applyBorder="1" applyAlignment="1">
      <alignment vertical="top"/>
    </xf>
    <xf numFmtId="0" fontId="12" fillId="2" borderId="0" xfId="0" applyFont="1" applyFill="1" applyBorder="1"/>
    <xf numFmtId="0" fontId="12" fillId="2" borderId="0" xfId="0" applyFont="1" applyFill="1" applyBorder="1" applyAlignment="1">
      <alignment wrapText="1"/>
    </xf>
    <xf numFmtId="9" fontId="10" fillId="2" borderId="0" xfId="1" applyFont="1" applyFill="1" applyBorder="1"/>
    <xf numFmtId="1" fontId="10" fillId="2" borderId="0" xfId="0" applyNumberFormat="1" applyFont="1" applyFill="1" applyBorder="1" applyAlignment="1">
      <alignment horizontal="right"/>
    </xf>
    <xf numFmtId="0" fontId="0" fillId="2" borderId="0" xfId="0" applyFill="1"/>
    <xf numFmtId="0" fontId="7" fillId="2" borderId="0" xfId="0" applyFont="1" applyFill="1" applyBorder="1" applyAlignment="1">
      <alignment vertical="top"/>
    </xf>
    <xf numFmtId="0" fontId="0" fillId="2" borderId="0" xfId="0" applyFill="1" applyBorder="1"/>
    <xf numFmtId="0" fontId="8" fillId="2" borderId="0" xfId="0" applyFont="1" applyFill="1" applyBorder="1"/>
    <xf numFmtId="9" fontId="0" fillId="2" borderId="0" xfId="1" applyFont="1" applyFill="1"/>
    <xf numFmtId="0" fontId="0" fillId="0" borderId="0" xfId="0" applyFill="1" applyBorder="1"/>
    <xf numFmtId="0" fontId="7" fillId="0" borderId="0" xfId="0" applyFont="1" applyFill="1" applyBorder="1" applyAlignment="1">
      <alignment vertical="top"/>
    </xf>
    <xf numFmtId="3" fontId="0" fillId="0" borderId="0" xfId="0" applyNumberFormat="1"/>
    <xf numFmtId="0" fontId="8" fillId="0" borderId="0" xfId="0" applyFont="1" applyFill="1" applyBorder="1" applyAlignment="1">
      <alignment vertical="top"/>
    </xf>
    <xf numFmtId="0" fontId="2" fillId="0" borderId="0" xfId="0" applyFont="1"/>
    <xf numFmtId="1" fontId="2" fillId="0" borderId="0" xfId="0" applyNumberFormat="1" applyFont="1"/>
    <xf numFmtId="1" fontId="0" fillId="0" borderId="0" xfId="0" applyNumberFormat="1" applyFont="1"/>
    <xf numFmtId="0" fontId="11" fillId="0" borderId="0" xfId="0" applyFont="1" applyFill="1" applyBorder="1" applyAlignment="1">
      <alignment vertical="top"/>
    </xf>
    <xf numFmtId="0" fontId="7" fillId="0" borderId="0" xfId="0" applyFont="1" applyFill="1" applyBorder="1" applyAlignment="1">
      <alignment horizontal="left" vertical="top"/>
    </xf>
    <xf numFmtId="0" fontId="14" fillId="0" borderId="0" xfId="0" applyFont="1" applyFill="1" applyBorder="1"/>
    <xf numFmtId="0" fontId="10" fillId="0" borderId="0" xfId="0" applyFont="1" applyFill="1" applyBorder="1"/>
    <xf numFmtId="0" fontId="14" fillId="0" borderId="0" xfId="0" applyFont="1"/>
    <xf numFmtId="0" fontId="7" fillId="2" borderId="0" xfId="0" applyFont="1" applyFill="1" applyBorder="1" applyAlignment="1">
      <alignment vertical="top" wrapText="1"/>
    </xf>
    <xf numFmtId="0" fontId="7" fillId="2" borderId="0" xfId="0" applyFont="1" applyFill="1" applyBorder="1" applyAlignment="1">
      <alignment horizontal="center" vertical="top"/>
    </xf>
    <xf numFmtId="0" fontId="8" fillId="2" borderId="0" xfId="0" applyFont="1" applyFill="1" applyBorder="1" applyAlignment="1">
      <alignment vertical="top"/>
    </xf>
    <xf numFmtId="9" fontId="0" fillId="2" borderId="0" xfId="1" applyFont="1" applyFill="1" applyBorder="1"/>
    <xf numFmtId="0" fontId="17" fillId="2" borderId="0" xfId="0" applyFont="1" applyFill="1" applyBorder="1"/>
    <xf numFmtId="0" fontId="10" fillId="2" borderId="0" xfId="0" applyFont="1" applyFill="1" applyBorder="1" applyAlignment="1">
      <alignment horizontal="right"/>
    </xf>
    <xf numFmtId="0" fontId="17" fillId="2" borderId="0" xfId="0" applyFont="1" applyFill="1"/>
    <xf numFmtId="0" fontId="7" fillId="0" borderId="0" xfId="0" applyFont="1" applyFill="1" applyBorder="1" applyAlignment="1">
      <alignment vertical="top" wrapText="1"/>
    </xf>
    <xf numFmtId="0" fontId="0" fillId="0" borderId="0" xfId="0" applyBorder="1"/>
    <xf numFmtId="0" fontId="0" fillId="0" borderId="0" xfId="0" applyFont="1"/>
    <xf numFmtId="0" fontId="11" fillId="0" borderId="0" xfId="0" applyFont="1" applyFill="1" applyBorder="1" applyAlignment="1">
      <alignment vertical="top" wrapText="1"/>
    </xf>
    <xf numFmtId="0" fontId="7" fillId="0" borderId="0" xfId="0" applyFont="1" applyFill="1" applyBorder="1" applyAlignment="1">
      <alignment horizontal="left" vertical="top" wrapText="1"/>
    </xf>
    <xf numFmtId="0" fontId="14" fillId="0" borderId="0" xfId="0" applyFont="1" applyFill="1" applyBorder="1" applyAlignment="1">
      <alignment wrapText="1"/>
    </xf>
    <xf numFmtId="0" fontId="10" fillId="0" borderId="0" xfId="0" applyFont="1" applyFill="1" applyBorder="1" applyAlignment="1">
      <alignment wrapText="1"/>
    </xf>
    <xf numFmtId="0" fontId="14" fillId="0" borderId="0" xfId="0" applyFont="1" applyBorder="1" applyAlignment="1">
      <alignment wrapText="1"/>
    </xf>
    <xf numFmtId="0" fontId="14" fillId="0" borderId="0" xfId="0" applyFont="1" applyBorder="1"/>
    <xf numFmtId="0" fontId="14" fillId="0" borderId="0" xfId="0" applyFont="1" applyAlignment="1">
      <alignment wrapText="1"/>
    </xf>
    <xf numFmtId="0" fontId="0" fillId="0" borderId="0" xfId="0" applyFill="1" applyAlignment="1">
      <alignment vertical="top"/>
    </xf>
    <xf numFmtId="0" fontId="7" fillId="0" borderId="0" xfId="0" applyFont="1" applyFill="1" applyAlignment="1">
      <alignment horizontal="right"/>
    </xf>
    <xf numFmtId="0" fontId="7" fillId="0" borderId="0" xfId="0" applyFont="1" applyFill="1"/>
    <xf numFmtId="0" fontId="7" fillId="2" borderId="0" xfId="0" applyFont="1" applyFill="1" applyAlignment="1">
      <alignment vertical="top"/>
    </xf>
    <xf numFmtId="9" fontId="7" fillId="2" borderId="0" xfId="1" applyFont="1" applyFill="1" applyAlignment="1">
      <alignment vertical="top"/>
    </xf>
    <xf numFmtId="0" fontId="12" fillId="2" borderId="0" xfId="0" applyFont="1" applyFill="1" applyBorder="1" applyAlignment="1">
      <alignment vertical="top"/>
    </xf>
    <xf numFmtId="0" fontId="12" fillId="2" borderId="0" xfId="0" applyFont="1" applyFill="1" applyBorder="1" applyAlignment="1">
      <alignment vertical="top" wrapText="1"/>
    </xf>
    <xf numFmtId="9" fontId="10" fillId="2" borderId="0" xfId="1" applyFont="1" applyFill="1" applyBorder="1" applyAlignment="1">
      <alignment vertical="top"/>
    </xf>
    <xf numFmtId="0" fontId="18" fillId="2" borderId="0" xfId="0" applyFont="1" applyFill="1" applyBorder="1" applyAlignment="1">
      <alignment horizontal="right" vertical="top"/>
    </xf>
    <xf numFmtId="0" fontId="0" fillId="0" borderId="0" xfId="0" applyFill="1"/>
    <xf numFmtId="0" fontId="8" fillId="0" borderId="0" xfId="0" applyFont="1" applyFill="1" applyBorder="1" applyAlignment="1">
      <alignment vertical="top" wrapText="1"/>
    </xf>
    <xf numFmtId="0" fontId="8" fillId="0" borderId="0" xfId="0" applyFont="1" applyFill="1"/>
    <xf numFmtId="0" fontId="11" fillId="0" borderId="0" xfId="0" applyFont="1" applyFill="1"/>
    <xf numFmtId="0" fontId="13" fillId="2" borderId="0" xfId="0" applyFont="1" applyFill="1" applyBorder="1" applyAlignment="1">
      <alignment vertical="top"/>
    </xf>
    <xf numFmtId="0" fontId="13" fillId="2" borderId="0" xfId="0" applyFont="1" applyFill="1" applyBorder="1" applyAlignment="1">
      <alignment vertical="top" wrapText="1"/>
    </xf>
    <xf numFmtId="0" fontId="18" fillId="2" borderId="0" xfId="0" applyFont="1" applyFill="1" applyBorder="1" applyAlignment="1">
      <alignment horizontal="center" vertical="top"/>
    </xf>
    <xf numFmtId="0" fontId="0" fillId="2" borderId="0" xfId="0" applyFill="1" applyAlignment="1">
      <alignment horizontal="center"/>
    </xf>
    <xf numFmtId="0" fontId="0" fillId="0" borderId="0" xfId="0" applyFill="1" applyBorder="1" applyAlignment="1">
      <alignment vertical="top"/>
    </xf>
    <xf numFmtId="0" fontId="7" fillId="0" borderId="0" xfId="0" applyFont="1" applyFill="1" applyBorder="1"/>
    <xf numFmtId="1" fontId="0" fillId="0" borderId="0" xfId="0" applyNumberFormat="1"/>
    <xf numFmtId="0" fontId="0" fillId="0" borderId="0" xfId="0" applyAlignment="1">
      <alignment vertical="top" wrapText="1"/>
    </xf>
    <xf numFmtId="0" fontId="17" fillId="0" borderId="0" xfId="0" applyFont="1" applyFill="1"/>
    <xf numFmtId="0" fontId="20" fillId="0" borderId="0" xfId="0" applyFont="1" applyFill="1"/>
    <xf numFmtId="0" fontId="22" fillId="2" borderId="0" xfId="0" applyFont="1" applyFill="1" applyAlignment="1">
      <alignment wrapText="1"/>
    </xf>
    <xf numFmtId="0" fontId="23" fillId="2" borderId="0" xfId="0" applyFont="1" applyFill="1" applyAlignment="1"/>
    <xf numFmtId="3" fontId="0" fillId="2" borderId="0" xfId="0" applyNumberFormat="1" applyFill="1"/>
    <xf numFmtId="0" fontId="0" fillId="2" borderId="0" xfId="0" applyFill="1" applyAlignment="1">
      <alignment horizontal="right"/>
    </xf>
    <xf numFmtId="0" fontId="10" fillId="2" borderId="0" xfId="0" applyFont="1" applyFill="1" applyBorder="1"/>
    <xf numFmtId="0" fontId="10" fillId="2" borderId="0" xfId="0" applyFont="1" applyFill="1" applyBorder="1" applyAlignment="1"/>
    <xf numFmtId="0" fontId="13" fillId="2" borderId="0" xfId="0" applyFont="1" applyFill="1" applyBorder="1" applyAlignment="1"/>
    <xf numFmtId="3" fontId="10" fillId="2" borderId="0" xfId="0" applyNumberFormat="1" applyFont="1" applyFill="1" applyBorder="1" applyAlignment="1">
      <alignment horizontal="right"/>
    </xf>
    <xf numFmtId="0" fontId="8" fillId="2" borderId="0" xfId="0" applyFont="1" applyFill="1"/>
    <xf numFmtId="0" fontId="14" fillId="2" borderId="0" xfId="0" applyFont="1" applyFill="1" applyBorder="1" applyAlignment="1">
      <alignment vertical="top"/>
    </xf>
    <xf numFmtId="0" fontId="17" fillId="2" borderId="0" xfId="0" applyFont="1" applyFill="1" applyAlignment="1"/>
    <xf numFmtId="3" fontId="17" fillId="2" borderId="0" xfId="0" applyNumberFormat="1" applyFont="1" applyFill="1"/>
    <xf numFmtId="0" fontId="17" fillId="2" borderId="0" xfId="0" applyFont="1" applyFill="1" applyAlignment="1">
      <alignment horizontal="right"/>
    </xf>
    <xf numFmtId="3" fontId="20" fillId="2" borderId="0" xfId="1" applyNumberFormat="1" applyFont="1" applyFill="1"/>
    <xf numFmtId="49" fontId="0" fillId="2" borderId="0" xfId="0" applyNumberFormat="1" applyFill="1" applyBorder="1"/>
    <xf numFmtId="0" fontId="0" fillId="2" borderId="0" xfId="0" applyFill="1" applyBorder="1" applyAlignment="1"/>
    <xf numFmtId="0" fontId="14" fillId="0" borderId="0" xfId="0" applyFont="1" applyFill="1" applyBorder="1" applyAlignment="1">
      <alignment vertical="top"/>
    </xf>
    <xf numFmtId="0" fontId="0" fillId="0" borderId="0" xfId="0" applyFill="1" applyBorder="1" applyAlignment="1"/>
    <xf numFmtId="0" fontId="24" fillId="0" borderId="0" xfId="0" applyFont="1" applyFill="1" applyBorder="1" applyAlignment="1">
      <alignment vertical="top"/>
    </xf>
    <xf numFmtId="0" fontId="14" fillId="0" borderId="0" xfId="0" applyFont="1" applyFill="1" applyBorder="1" applyAlignment="1">
      <alignment horizontal="left" vertical="top"/>
    </xf>
    <xf numFmtId="0" fontId="0" fillId="0" borderId="0" xfId="0" applyAlignment="1"/>
    <xf numFmtId="0" fontId="24" fillId="0" borderId="0" xfId="0" applyFont="1"/>
    <xf numFmtId="0" fontId="16" fillId="0" borderId="0" xfId="0" applyFont="1"/>
    <xf numFmtId="3" fontId="2" fillId="0" borderId="0" xfId="0" applyNumberFormat="1" applyFont="1"/>
    <xf numFmtId="165" fontId="2" fillId="0" borderId="0" xfId="0" applyNumberFormat="1" applyFont="1"/>
    <xf numFmtId="0" fontId="14" fillId="2" borderId="0" xfId="0" applyFont="1" applyFill="1"/>
    <xf numFmtId="0" fontId="14" fillId="2" borderId="0" xfId="0" applyFont="1" applyFill="1" applyAlignment="1">
      <alignment wrapText="1"/>
    </xf>
    <xf numFmtId="0" fontId="16" fillId="2" borderId="0" xfId="0" applyFont="1" applyFill="1"/>
    <xf numFmtId="2" fontId="0" fillId="0" borderId="0" xfId="0" applyNumberFormat="1"/>
    <xf numFmtId="164" fontId="0" fillId="0" borderId="0" xfId="0" applyNumberFormat="1"/>
    <xf numFmtId="1" fontId="0" fillId="0" borderId="0" xfId="0" applyNumberFormat="1" applyFill="1"/>
    <xf numFmtId="3" fontId="0" fillId="0" borderId="0" xfId="0" applyNumberFormat="1" applyFill="1"/>
    <xf numFmtId="1" fontId="2" fillId="0" borderId="0" xfId="0" applyNumberFormat="1" applyFont="1" applyFill="1"/>
    <xf numFmtId="3" fontId="2" fillId="0" borderId="0" xfId="0" applyNumberFormat="1" applyFont="1" applyFill="1"/>
    <xf numFmtId="164" fontId="0" fillId="0" borderId="0" xfId="0" applyNumberFormat="1" applyFill="1"/>
    <xf numFmtId="9" fontId="10" fillId="0" borderId="0" xfId="1" applyFont="1" applyFill="1" applyBorder="1"/>
    <xf numFmtId="3" fontId="10" fillId="0" borderId="0" xfId="0" applyNumberFormat="1" applyFont="1" applyFill="1" applyBorder="1" applyAlignment="1">
      <alignment horizontal="right"/>
    </xf>
    <xf numFmtId="3" fontId="19" fillId="0" borderId="0" xfId="0" applyNumberFormat="1" applyFont="1" applyFill="1"/>
    <xf numFmtId="0" fontId="21" fillId="2" borderId="1" xfId="0" applyFont="1" applyFill="1" applyBorder="1"/>
    <xf numFmtId="0" fontId="6" fillId="2" borderId="1" xfId="0" applyFont="1" applyFill="1" applyBorder="1"/>
    <xf numFmtId="0" fontId="6" fillId="2" borderId="1" xfId="0" applyFont="1" applyFill="1" applyBorder="1" applyAlignment="1">
      <alignment wrapText="1"/>
    </xf>
    <xf numFmtId="0" fontId="6" fillId="2" borderId="1" xfId="0" applyFont="1" applyFill="1" applyBorder="1" applyAlignment="1"/>
    <xf numFmtId="0" fontId="6" fillId="2" borderId="1" xfId="0" applyFont="1" applyFill="1" applyBorder="1" applyAlignment="1">
      <alignment horizontal="center" vertical="top"/>
    </xf>
    <xf numFmtId="0" fontId="6" fillId="2" borderId="1" xfId="0" applyFont="1" applyFill="1" applyBorder="1" applyAlignment="1">
      <alignment horizontal="right"/>
    </xf>
    <xf numFmtId="9" fontId="6" fillId="2" borderId="1" xfId="1" applyFont="1" applyFill="1" applyBorder="1" applyAlignment="1">
      <alignment horizontal="right"/>
    </xf>
    <xf numFmtId="0" fontId="8" fillId="2" borderId="1" xfId="0" applyFont="1" applyFill="1" applyBorder="1" applyAlignment="1">
      <alignment vertical="top"/>
    </xf>
    <xf numFmtId="0" fontId="8" fillId="2" borderId="1" xfId="0" applyFont="1" applyFill="1" applyBorder="1" applyAlignment="1">
      <alignment vertical="top" wrapText="1"/>
    </xf>
    <xf numFmtId="0" fontId="16" fillId="2" borderId="1" xfId="0" applyFont="1" applyFill="1" applyBorder="1" applyAlignment="1">
      <alignment vertical="top"/>
    </xf>
    <xf numFmtId="0" fontId="8" fillId="2" borderId="1" xfId="0" applyFont="1" applyFill="1" applyBorder="1" applyAlignment="1">
      <alignment horizontal="center" vertical="top"/>
    </xf>
    <xf numFmtId="9" fontId="8" fillId="2" borderId="1" xfId="1" applyFont="1" applyFill="1" applyBorder="1" applyAlignment="1">
      <alignment vertical="top"/>
    </xf>
    <xf numFmtId="3" fontId="8" fillId="2" borderId="1" xfId="0" applyNumberFormat="1" applyFont="1" applyFill="1" applyBorder="1" applyAlignment="1">
      <alignment vertical="top"/>
    </xf>
    <xf numFmtId="0" fontId="8" fillId="2" borderId="1" xfId="0" applyFont="1" applyFill="1" applyBorder="1" applyAlignment="1">
      <alignment horizontal="right" vertical="top"/>
    </xf>
    <xf numFmtId="3" fontId="8" fillId="2" borderId="1" xfId="0" applyNumberFormat="1" applyFont="1" applyFill="1" applyBorder="1" applyAlignment="1">
      <alignment horizontal="right" vertical="top"/>
    </xf>
    <xf numFmtId="14" fontId="8" fillId="2" borderId="1" xfId="0" applyNumberFormat="1" applyFont="1" applyFill="1" applyBorder="1" applyAlignment="1">
      <alignment vertical="top"/>
    </xf>
    <xf numFmtId="0" fontId="8" fillId="0" borderId="1" xfId="0" applyFont="1" applyFill="1" applyBorder="1" applyAlignment="1">
      <alignment vertical="top"/>
    </xf>
    <xf numFmtId="0" fontId="8" fillId="0" borderId="1" xfId="0" applyFont="1" applyFill="1" applyBorder="1" applyAlignment="1">
      <alignment vertical="top" wrapText="1"/>
    </xf>
    <xf numFmtId="0" fontId="16" fillId="0" borderId="1" xfId="0" applyFont="1" applyFill="1" applyBorder="1" applyAlignment="1">
      <alignment vertical="top"/>
    </xf>
    <xf numFmtId="0" fontId="8" fillId="0" borderId="1" xfId="0" applyFont="1" applyFill="1" applyBorder="1" applyAlignment="1">
      <alignment horizontal="center" vertical="top"/>
    </xf>
    <xf numFmtId="9" fontId="8" fillId="0" borderId="1" xfId="1" applyFont="1" applyFill="1" applyBorder="1" applyAlignment="1">
      <alignment vertical="top"/>
    </xf>
    <xf numFmtId="3" fontId="8" fillId="0" borderId="1" xfId="0" applyNumberFormat="1" applyFont="1" applyFill="1" applyBorder="1" applyAlignment="1">
      <alignment vertical="top"/>
    </xf>
    <xf numFmtId="0" fontId="8" fillId="0" borderId="1" xfId="0" applyFont="1" applyFill="1" applyBorder="1" applyAlignment="1">
      <alignment horizontal="right" vertical="top"/>
    </xf>
    <xf numFmtId="3" fontId="8" fillId="0" borderId="1" xfId="0" applyNumberFormat="1" applyFont="1" applyFill="1" applyBorder="1" applyAlignment="1">
      <alignment horizontal="right" vertical="top"/>
    </xf>
    <xf numFmtId="14" fontId="8" fillId="0" borderId="1" xfId="0" applyNumberFormat="1" applyFont="1" applyFill="1" applyBorder="1" applyAlignment="1">
      <alignment vertical="top"/>
    </xf>
    <xf numFmtId="2" fontId="8" fillId="0" borderId="1" xfId="0" applyNumberFormat="1" applyFont="1" applyFill="1" applyBorder="1" applyAlignment="1">
      <alignment vertical="top"/>
    </xf>
    <xf numFmtId="14" fontId="8" fillId="0" borderId="1" xfId="0" applyNumberFormat="1" applyFont="1" applyFill="1" applyBorder="1" applyAlignment="1">
      <alignment vertical="top" wrapText="1"/>
    </xf>
    <xf numFmtId="14" fontId="16" fillId="0" borderId="1" xfId="0" applyNumberFormat="1" applyFont="1" applyFill="1" applyBorder="1" applyAlignment="1">
      <alignment vertical="top"/>
    </xf>
    <xf numFmtId="0" fontId="7" fillId="2" borderId="1" xfId="0" applyFont="1" applyFill="1" applyBorder="1" applyAlignment="1">
      <alignment vertical="top" wrapText="1"/>
    </xf>
    <xf numFmtId="0" fontId="8" fillId="2" borderId="1" xfId="0" applyFont="1" applyFill="1" applyBorder="1"/>
    <xf numFmtId="0" fontId="8" fillId="2" borderId="1" xfId="0" applyFont="1" applyFill="1" applyBorder="1" applyAlignment="1">
      <alignment wrapText="1"/>
    </xf>
    <xf numFmtId="9" fontId="8" fillId="2" borderId="1" xfId="1" applyFont="1" applyFill="1" applyBorder="1"/>
    <xf numFmtId="3" fontId="8" fillId="2" borderId="1" xfId="0" applyNumberFormat="1" applyFont="1" applyFill="1" applyBorder="1"/>
    <xf numFmtId="0" fontId="8" fillId="2" borderId="1" xfId="0" applyFont="1" applyFill="1" applyBorder="1" applyAlignment="1">
      <alignment horizontal="right"/>
    </xf>
    <xf numFmtId="0" fontId="16" fillId="2" borderId="1" xfId="0" applyFont="1" applyFill="1" applyBorder="1" applyAlignment="1">
      <alignment vertical="top" wrapText="1"/>
    </xf>
    <xf numFmtId="0" fontId="7" fillId="2" borderId="1" xfId="0" applyFont="1" applyFill="1" applyBorder="1" applyAlignment="1">
      <alignment vertical="top"/>
    </xf>
    <xf numFmtId="0" fontId="7" fillId="2" borderId="1" xfId="0" applyFont="1" applyFill="1" applyBorder="1" applyAlignment="1">
      <alignment horizontal="center" vertical="top"/>
    </xf>
    <xf numFmtId="164" fontId="8" fillId="0" borderId="1" xfId="0" applyNumberFormat="1" applyFont="1" applyFill="1" applyBorder="1" applyAlignment="1">
      <alignment vertical="top"/>
    </xf>
    <xf numFmtId="0" fontId="7" fillId="0" borderId="1" xfId="0" applyFont="1" applyFill="1" applyBorder="1" applyAlignment="1">
      <alignment vertical="top" wrapText="1"/>
    </xf>
    <xf numFmtId="9" fontId="7" fillId="2" borderId="1" xfId="1" applyFont="1" applyFill="1" applyBorder="1" applyAlignment="1">
      <alignment vertical="top"/>
    </xf>
    <xf numFmtId="3" fontId="7" fillId="2" borderId="1" xfId="0" applyNumberFormat="1" applyFont="1" applyFill="1" applyBorder="1" applyAlignment="1">
      <alignment vertical="top"/>
    </xf>
    <xf numFmtId="0" fontId="7" fillId="2" borderId="1" xfId="0" applyFont="1" applyFill="1" applyBorder="1" applyAlignment="1">
      <alignment horizontal="right" vertical="top"/>
    </xf>
    <xf numFmtId="1" fontId="7" fillId="2" borderId="1" xfId="0" applyNumberFormat="1" applyFont="1" applyFill="1" applyBorder="1" applyAlignment="1">
      <alignment horizontal="right" vertical="top"/>
    </xf>
    <xf numFmtId="9" fontId="7" fillId="2" borderId="1" xfId="1" applyFont="1" applyFill="1" applyBorder="1" applyAlignment="1">
      <alignment horizontal="right" vertical="top"/>
    </xf>
    <xf numFmtId="1" fontId="8" fillId="2" borderId="1" xfId="0" applyNumberFormat="1" applyFont="1" applyFill="1" applyBorder="1" applyAlignment="1">
      <alignment horizontal="right" vertical="top"/>
    </xf>
    <xf numFmtId="9" fontId="8" fillId="2" borderId="1" xfId="1" applyFont="1" applyFill="1" applyBorder="1" applyAlignment="1">
      <alignment horizontal="right" vertical="top"/>
    </xf>
    <xf numFmtId="1" fontId="7" fillId="0" borderId="1" xfId="0" applyNumberFormat="1" applyFont="1" applyFill="1" applyBorder="1" applyAlignment="1">
      <alignment horizontal="right" vertical="top"/>
    </xf>
    <xf numFmtId="3" fontId="7" fillId="0" borderId="1" xfId="0" applyNumberFormat="1" applyFont="1" applyFill="1" applyBorder="1" applyAlignment="1">
      <alignment vertical="top"/>
    </xf>
    <xf numFmtId="0" fontId="14" fillId="2" borderId="0" xfId="0" applyFont="1" applyFill="1" applyBorder="1"/>
    <xf numFmtId="0" fontId="14" fillId="2" borderId="0" xfId="0" applyFont="1" applyFill="1" applyBorder="1" applyAlignment="1">
      <alignment wrapText="1"/>
    </xf>
    <xf numFmtId="0" fontId="16" fillId="2" borderId="0" xfId="0" applyFont="1" applyFill="1" applyBorder="1"/>
    <xf numFmtId="0" fontId="24" fillId="2" borderId="0" xfId="0" applyFont="1" applyFill="1" applyBorder="1" applyAlignment="1">
      <alignment wrapText="1"/>
    </xf>
    <xf numFmtId="1" fontId="14" fillId="2" borderId="0" xfId="0" applyNumberFormat="1" applyFont="1" applyFill="1" applyBorder="1"/>
    <xf numFmtId="9" fontId="26" fillId="2" borderId="0" xfId="1" applyFont="1" applyFill="1" applyBorder="1"/>
    <xf numFmtId="9" fontId="7" fillId="0" borderId="1" xfId="1" applyFont="1" applyFill="1" applyBorder="1" applyAlignment="1">
      <alignment vertical="top"/>
    </xf>
    <xf numFmtId="3" fontId="7" fillId="0" borderId="1" xfId="0" applyNumberFormat="1" applyFont="1" applyFill="1" applyBorder="1" applyAlignment="1">
      <alignment horizontal="right" vertical="top"/>
    </xf>
    <xf numFmtId="3" fontId="7" fillId="2" borderId="1" xfId="0" applyNumberFormat="1" applyFont="1" applyFill="1" applyBorder="1" applyAlignment="1">
      <alignment horizontal="right" vertical="top"/>
    </xf>
    <xf numFmtId="0" fontId="15" fillId="2" borderId="1" xfId="0" applyFont="1" applyFill="1" applyBorder="1" applyAlignment="1">
      <alignment wrapText="1"/>
    </xf>
    <xf numFmtId="0" fontId="15" fillId="2" borderId="1" xfId="0" applyFont="1" applyFill="1" applyBorder="1"/>
    <xf numFmtId="0" fontId="6" fillId="2" borderId="1" xfId="0" applyFont="1" applyFill="1" applyBorder="1" applyAlignment="1">
      <alignment horizontal="center"/>
    </xf>
    <xf numFmtId="0" fontId="7" fillId="2" borderId="1" xfId="0" applyFont="1" applyFill="1" applyBorder="1" applyAlignment="1">
      <alignment horizontal="center" vertical="top" wrapText="1"/>
    </xf>
    <xf numFmtId="9" fontId="7" fillId="2" borderId="1" xfId="1" applyFont="1" applyFill="1" applyBorder="1" applyAlignment="1">
      <alignment vertical="top" wrapText="1"/>
    </xf>
    <xf numFmtId="1" fontId="7" fillId="2" borderId="1" xfId="0" applyNumberFormat="1" applyFont="1" applyFill="1" applyBorder="1" applyAlignment="1">
      <alignment vertical="top" wrapText="1"/>
    </xf>
    <xf numFmtId="0" fontId="7" fillId="2" borderId="1" xfId="0" applyFont="1" applyFill="1" applyBorder="1" applyAlignment="1">
      <alignment horizontal="right" vertical="top" wrapText="1"/>
    </xf>
    <xf numFmtId="1" fontId="7" fillId="2" borderId="1" xfId="0" applyNumberFormat="1" applyFont="1" applyFill="1" applyBorder="1" applyAlignment="1">
      <alignment vertical="top"/>
    </xf>
    <xf numFmtId="0" fontId="0" fillId="2" borderId="0" xfId="0" applyFill="1" applyBorder="1" applyAlignment="1">
      <alignment vertical="top"/>
    </xf>
    <xf numFmtId="0" fontId="9" fillId="2" borderId="0" xfId="0" applyFont="1" applyFill="1" applyBorder="1"/>
    <xf numFmtId="3" fontId="0" fillId="2" borderId="0" xfId="0" applyNumberFormat="1" applyFill="1" applyBorder="1" applyAlignment="1">
      <alignment vertical="top"/>
    </xf>
    <xf numFmtId="1" fontId="0" fillId="2" borderId="0" xfId="0" applyNumberFormat="1" applyFill="1" applyBorder="1" applyAlignment="1">
      <alignment vertical="top"/>
    </xf>
    <xf numFmtId="0" fontId="0" fillId="2" borderId="0" xfId="0" applyFill="1" applyBorder="1" applyAlignment="1">
      <alignment horizontal="right" vertical="top"/>
    </xf>
    <xf numFmtId="0" fontId="7" fillId="0" borderId="1" xfId="0" applyFont="1" applyFill="1" applyBorder="1" applyAlignment="1">
      <alignment vertical="top"/>
    </xf>
    <xf numFmtId="0" fontId="7" fillId="0" borderId="0" xfId="0" applyNumberFormat="1" applyFont="1" applyFill="1" applyBorder="1"/>
    <xf numFmtId="0" fontId="0" fillId="0" borderId="0" xfId="0" applyNumberFormat="1" applyFill="1"/>
    <xf numFmtId="0" fontId="0" fillId="0" borderId="0" xfId="0" applyNumberFormat="1" applyFill="1" applyBorder="1" applyAlignment="1">
      <alignment vertical="top"/>
    </xf>
    <xf numFmtId="0" fontId="0" fillId="0" borderId="0" xfId="0" applyNumberFormat="1" applyFill="1" applyAlignment="1">
      <alignment vertical="top"/>
    </xf>
    <xf numFmtId="0" fontId="0" fillId="0" borderId="0" xfId="0" applyNumberFormat="1" applyFill="1" applyBorder="1"/>
    <xf numFmtId="0" fontId="7" fillId="0" borderId="0" xfId="0" applyNumberFormat="1" applyFont="1" applyFill="1"/>
    <xf numFmtId="0" fontId="7" fillId="2" borderId="1" xfId="0" applyFont="1" applyFill="1" applyBorder="1"/>
    <xf numFmtId="165" fontId="7" fillId="2" borderId="1" xfId="0" applyNumberFormat="1" applyFont="1" applyFill="1" applyBorder="1"/>
    <xf numFmtId="1" fontId="8" fillId="2" borderId="1" xfId="0" applyNumberFormat="1" applyFont="1" applyFill="1" applyBorder="1" applyAlignment="1">
      <alignment vertical="top"/>
    </xf>
    <xf numFmtId="0" fontId="7" fillId="0" borderId="1" xfId="0" applyFont="1" applyFill="1" applyBorder="1" applyAlignment="1">
      <alignment horizontal="center" vertical="top"/>
    </xf>
    <xf numFmtId="166" fontId="14" fillId="2" borderId="0" xfId="0" applyNumberFormat="1" applyFont="1" applyFill="1"/>
    <xf numFmtId="0" fontId="8" fillId="0" borderId="1" xfId="0" applyNumberFormat="1" applyFont="1" applyFill="1" applyBorder="1" applyAlignment="1">
      <alignment vertical="top"/>
    </xf>
    <xf numFmtId="0" fontId="3" fillId="3" borderId="0" xfId="0" applyFont="1" applyFill="1"/>
    <xf numFmtId="0" fontId="4" fillId="3" borderId="0" xfId="0" applyFont="1" applyFill="1" applyAlignment="1">
      <alignment wrapText="1"/>
    </xf>
    <xf numFmtId="0" fontId="4" fillId="3" borderId="0" xfId="0" applyFont="1" applyFill="1"/>
    <xf numFmtId="0" fontId="25" fillId="3" borderId="0" xfId="0" applyFont="1" applyFill="1"/>
    <xf numFmtId="0" fontId="5" fillId="3" borderId="0" xfId="0" applyFont="1" applyFill="1" applyBorder="1" applyAlignment="1">
      <alignment horizontal="right" vertical="top"/>
    </xf>
    <xf numFmtId="0" fontId="5" fillId="3" borderId="0" xfId="0" applyFont="1" applyFill="1" applyBorder="1" applyAlignment="1">
      <alignment vertical="top" wrapText="1"/>
    </xf>
    <xf numFmtId="49" fontId="5" fillId="3" borderId="0" xfId="0" applyNumberFormat="1" applyFont="1" applyFill="1" applyBorder="1" applyAlignment="1">
      <alignment horizontal="center" vertical="top" wrapText="1"/>
    </xf>
    <xf numFmtId="0" fontId="5" fillId="3" borderId="0" xfId="0" applyFont="1" applyFill="1" applyBorder="1" applyAlignment="1">
      <alignment horizontal="right" vertical="top" wrapText="1"/>
    </xf>
    <xf numFmtId="0" fontId="5" fillId="3" borderId="0" xfId="0" applyFont="1" applyFill="1" applyBorder="1" applyAlignment="1">
      <alignment horizontal="right" vertical="center"/>
    </xf>
    <xf numFmtId="0" fontId="5" fillId="3" borderId="0" xfId="0" applyFont="1" applyFill="1" applyBorder="1" applyAlignment="1">
      <alignment vertical="center" wrapText="1"/>
    </xf>
    <xf numFmtId="0" fontId="5" fillId="3" borderId="0" xfId="0" applyFont="1" applyFill="1" applyBorder="1" applyAlignment="1">
      <alignment horizontal="right" vertical="center" wrapText="1"/>
    </xf>
    <xf numFmtId="0" fontId="3" fillId="3" borderId="0" xfId="0" applyFont="1" applyFill="1" applyAlignment="1">
      <alignment vertical="top"/>
    </xf>
    <xf numFmtId="0" fontId="5" fillId="3" borderId="0" xfId="0" applyFont="1" applyFill="1" applyBorder="1" applyAlignment="1">
      <alignment vertical="top"/>
    </xf>
    <xf numFmtId="0" fontId="16" fillId="0" borderId="0" xfId="0" applyFont="1" applyAlignment="1">
      <alignment horizontal="left"/>
    </xf>
    <xf numFmtId="9" fontId="10" fillId="0" borderId="0" xfId="1" applyFont="1" applyFill="1" applyBorder="1" applyAlignment="1">
      <alignment horizontal="right"/>
    </xf>
    <xf numFmtId="0" fontId="5" fillId="3" borderId="2" xfId="0" applyFont="1" applyFill="1" applyBorder="1" applyAlignment="1">
      <alignment horizontal="left" vertical="top" wrapText="1"/>
    </xf>
    <xf numFmtId="9" fontId="0" fillId="0" borderId="0" xfId="1" applyFont="1" applyFill="1"/>
    <xf numFmtId="9" fontId="7" fillId="2" borderId="1" xfId="1" applyFont="1" applyFill="1" applyBorder="1"/>
    <xf numFmtId="9" fontId="19" fillId="2" borderId="0" xfId="1" applyFont="1" applyFill="1"/>
    <xf numFmtId="3" fontId="19" fillId="2" borderId="0" xfId="0" applyNumberFormat="1" applyFont="1" applyFill="1"/>
    <xf numFmtId="0" fontId="5" fillId="3" borderId="0" xfId="0" applyFont="1" applyFill="1" applyBorder="1" applyAlignment="1">
      <alignment horizontal="left" vertical="top" wrapText="1"/>
    </xf>
    <xf numFmtId="0" fontId="5" fillId="3" borderId="0" xfId="0" applyFont="1" applyFill="1" applyBorder="1" applyAlignment="1">
      <alignment horizontal="right" vertical="center" wrapText="1"/>
    </xf>
  </cellXfs>
  <cellStyles count="2">
    <cellStyle name="Normal" xfId="0" builtinId="0"/>
    <cellStyle name="Percent" xfId="1" builtinId="5"/>
  </cellStyles>
  <dxfs count="0"/>
  <tableStyles count="0" defaultTableStyle="TableStyleMedium2" defaultPivotStyle="PivotStyleLight16"/>
  <colors>
    <mruColors>
      <color rgb="FF00961D"/>
      <color rgb="FF003DA5"/>
      <color rgb="FF98BB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2"/>
  <sheetViews>
    <sheetView topLeftCell="D25" zoomScaleNormal="100" workbookViewId="0">
      <selection activeCell="E31" sqref="E31"/>
    </sheetView>
  </sheetViews>
  <sheetFormatPr defaultRowHeight="14.5" x14ac:dyDescent="0.35"/>
  <cols>
    <col min="1" max="1" width="8.453125" customWidth="1"/>
    <col min="2" max="2" width="14.54296875" bestFit="1" customWidth="1"/>
    <col min="3" max="3" width="35.7265625" style="28" customWidth="1"/>
    <col min="4" max="4" width="15.453125" style="28" customWidth="1"/>
    <col min="5" max="5" width="74.54296875" style="89" customWidth="1"/>
    <col min="6" max="6" width="7.7265625" customWidth="1"/>
    <col min="7" max="7" width="11.26953125" bestFit="1" customWidth="1"/>
    <col min="8" max="8" width="11.1796875" bestFit="1" customWidth="1"/>
    <col min="9" max="9" width="11.453125" customWidth="1"/>
    <col min="10" max="10" width="11.1796875" customWidth="1"/>
    <col min="11" max="11" width="13.7265625" customWidth="1"/>
    <col min="12" max="12" width="17.81640625" bestFit="1" customWidth="1"/>
    <col min="13" max="13" width="20.453125" bestFit="1" customWidth="1"/>
  </cols>
  <sheetData>
    <row r="1" spans="1:18" ht="19.899999999999999" customHeight="1" x14ac:dyDescent="0.4">
      <c r="A1" s="190" t="s">
        <v>55</v>
      </c>
      <c r="B1" s="192"/>
      <c r="C1" s="192"/>
      <c r="D1" s="192"/>
      <c r="E1" s="191"/>
      <c r="F1" s="192"/>
      <c r="G1" s="192"/>
      <c r="H1" s="192"/>
      <c r="I1" s="192"/>
      <c r="J1" s="192"/>
      <c r="K1" s="192"/>
      <c r="L1" s="192"/>
      <c r="M1" s="192"/>
    </row>
    <row r="2" spans="1:18" s="66" customFormat="1" ht="26" x14ac:dyDescent="0.35">
      <c r="A2" s="194" t="s">
        <v>1</v>
      </c>
      <c r="B2" s="195" t="s">
        <v>56</v>
      </c>
      <c r="C2" s="195" t="s">
        <v>2</v>
      </c>
      <c r="D2" s="195" t="s">
        <v>3</v>
      </c>
      <c r="E2" s="202" t="s">
        <v>4</v>
      </c>
      <c r="F2" s="196" t="s">
        <v>5</v>
      </c>
      <c r="G2" s="197" t="s">
        <v>6</v>
      </c>
      <c r="H2" s="197" t="s">
        <v>7</v>
      </c>
      <c r="I2" s="197" t="s">
        <v>8</v>
      </c>
      <c r="J2" s="197" t="s">
        <v>9</v>
      </c>
      <c r="K2" s="197" t="s">
        <v>10</v>
      </c>
      <c r="L2" s="197" t="s">
        <v>57</v>
      </c>
      <c r="M2" s="197" t="s">
        <v>255</v>
      </c>
    </row>
    <row r="3" spans="1:18" x14ac:dyDescent="0.35">
      <c r="A3" s="107"/>
      <c r="B3" s="108"/>
      <c r="C3" s="109"/>
      <c r="D3" s="108"/>
      <c r="E3" s="110"/>
      <c r="F3" s="111"/>
      <c r="G3" s="112" t="s">
        <v>12</v>
      </c>
      <c r="H3" s="113" t="s">
        <v>13</v>
      </c>
      <c r="I3" s="112" t="s">
        <v>14</v>
      </c>
      <c r="J3" s="112" t="s">
        <v>14</v>
      </c>
      <c r="K3" s="112"/>
      <c r="L3" s="112" t="s">
        <v>51</v>
      </c>
      <c r="M3" s="112" t="s">
        <v>15</v>
      </c>
    </row>
    <row r="4" spans="1:18" x14ac:dyDescent="0.35">
      <c r="A4" s="114">
        <v>1</v>
      </c>
      <c r="B4" s="114" t="s">
        <v>105</v>
      </c>
      <c r="C4" s="115" t="s">
        <v>393</v>
      </c>
      <c r="D4" s="116" t="s">
        <v>101</v>
      </c>
      <c r="E4" s="115" t="s">
        <v>106</v>
      </c>
      <c r="F4" s="117" t="s">
        <v>17</v>
      </c>
      <c r="G4" s="114">
        <v>2015</v>
      </c>
      <c r="H4" s="118">
        <v>1</v>
      </c>
      <c r="I4" s="119">
        <v>165</v>
      </c>
      <c r="J4" s="119">
        <v>165</v>
      </c>
      <c r="K4" s="120" t="s">
        <v>18</v>
      </c>
      <c r="L4" s="119">
        <v>37000</v>
      </c>
      <c r="M4" s="119">
        <v>14060</v>
      </c>
      <c r="N4" s="98"/>
      <c r="O4" s="98"/>
      <c r="P4" s="98"/>
      <c r="Q4" s="98"/>
      <c r="R4" s="98"/>
    </row>
    <row r="5" spans="1:18" ht="25" x14ac:dyDescent="0.35">
      <c r="A5" s="114">
        <v>2.65</v>
      </c>
      <c r="B5" s="114" t="s">
        <v>105</v>
      </c>
      <c r="C5" s="115" t="s">
        <v>316</v>
      </c>
      <c r="D5" s="141" t="s">
        <v>107</v>
      </c>
      <c r="E5" s="115" t="s">
        <v>108</v>
      </c>
      <c r="F5" s="117" t="s">
        <v>17</v>
      </c>
      <c r="G5" s="114">
        <v>2015</v>
      </c>
      <c r="H5" s="118">
        <v>0.46166518141255541</v>
      </c>
      <c r="I5" s="119">
        <v>829</v>
      </c>
      <c r="J5" s="119">
        <v>829</v>
      </c>
      <c r="K5" s="120" t="s">
        <v>18</v>
      </c>
      <c r="L5" s="121">
        <v>230832.5907062777</v>
      </c>
      <c r="M5" s="121">
        <v>87716.384468385528</v>
      </c>
      <c r="N5" s="98"/>
      <c r="O5" s="98"/>
      <c r="P5" s="98"/>
      <c r="Q5" s="98"/>
      <c r="R5" s="98"/>
    </row>
    <row r="6" spans="1:18" x14ac:dyDescent="0.35">
      <c r="A6" s="114">
        <v>4</v>
      </c>
      <c r="B6" s="122" t="s">
        <v>64</v>
      </c>
      <c r="C6" s="115" t="s">
        <v>394</v>
      </c>
      <c r="D6" s="116" t="s">
        <v>65</v>
      </c>
      <c r="E6" s="115" t="s">
        <v>66</v>
      </c>
      <c r="F6" s="117" t="s">
        <v>17</v>
      </c>
      <c r="G6" s="114">
        <v>2014</v>
      </c>
      <c r="H6" s="118">
        <v>0.3436426116838488</v>
      </c>
      <c r="I6" s="119">
        <v>873</v>
      </c>
      <c r="J6" s="119">
        <v>300</v>
      </c>
      <c r="K6" s="120" t="s">
        <v>62</v>
      </c>
      <c r="L6" s="121">
        <v>30068.728522336769</v>
      </c>
      <c r="M6" s="121">
        <v>9742.2680412371137</v>
      </c>
      <c r="N6" s="98"/>
      <c r="O6" s="98"/>
      <c r="P6" s="98"/>
      <c r="Q6" s="98"/>
      <c r="R6" s="98"/>
    </row>
    <row r="7" spans="1:18" x14ac:dyDescent="0.35">
      <c r="A7" s="114">
        <v>5</v>
      </c>
      <c r="B7" s="122" t="s">
        <v>64</v>
      </c>
      <c r="C7" s="115" t="s">
        <v>395</v>
      </c>
      <c r="D7" s="116" t="s">
        <v>40</v>
      </c>
      <c r="E7" s="115" t="s">
        <v>67</v>
      </c>
      <c r="F7" s="117" t="s">
        <v>17</v>
      </c>
      <c r="G7" s="114">
        <v>2019</v>
      </c>
      <c r="H7" s="118">
        <v>0.61576354679802958</v>
      </c>
      <c r="I7" s="119">
        <v>1900</v>
      </c>
      <c r="J7" s="119">
        <v>1250</v>
      </c>
      <c r="K7" s="120" t="s">
        <v>18</v>
      </c>
      <c r="L7" s="121">
        <v>49261.08374384237</v>
      </c>
      <c r="M7" s="121">
        <v>15960.591133004928</v>
      </c>
      <c r="N7" s="98"/>
      <c r="O7" s="98"/>
      <c r="P7" s="98"/>
      <c r="Q7" s="98"/>
      <c r="R7" s="98"/>
    </row>
    <row r="8" spans="1:18" s="55" customFormat="1" x14ac:dyDescent="0.35">
      <c r="A8" s="114">
        <v>7</v>
      </c>
      <c r="B8" s="114" t="s">
        <v>58</v>
      </c>
      <c r="C8" s="115" t="s">
        <v>396</v>
      </c>
      <c r="D8" s="116" t="s">
        <v>37</v>
      </c>
      <c r="E8" s="115" t="s">
        <v>59</v>
      </c>
      <c r="F8" s="117" t="s">
        <v>17</v>
      </c>
      <c r="G8" s="114">
        <v>2013</v>
      </c>
      <c r="H8" s="118">
        <v>0.32236842105263158</v>
      </c>
      <c r="I8" s="119">
        <v>49</v>
      </c>
      <c r="J8" s="119">
        <v>49</v>
      </c>
      <c r="K8" s="120" t="s">
        <v>18</v>
      </c>
      <c r="L8" s="121">
        <v>8381.5789473684217</v>
      </c>
      <c r="M8" s="121">
        <v>2170.8289473684213</v>
      </c>
      <c r="N8" s="98"/>
      <c r="O8" s="98"/>
      <c r="P8" s="98"/>
      <c r="Q8" s="98"/>
      <c r="R8" s="98"/>
    </row>
    <row r="9" spans="1:18" s="55" customFormat="1" ht="25" x14ac:dyDescent="0.35">
      <c r="A9" s="114">
        <v>12</v>
      </c>
      <c r="B9" s="114" t="s">
        <v>96</v>
      </c>
      <c r="C9" s="115" t="s">
        <v>273</v>
      </c>
      <c r="D9" s="116" t="s">
        <v>97</v>
      </c>
      <c r="E9" s="115" t="s">
        <v>98</v>
      </c>
      <c r="F9" s="117" t="s">
        <v>17</v>
      </c>
      <c r="G9" s="114">
        <v>2015</v>
      </c>
      <c r="H9" s="118">
        <v>0.68306010928961747</v>
      </c>
      <c r="I9" s="119">
        <v>250</v>
      </c>
      <c r="J9" s="119">
        <v>250</v>
      </c>
      <c r="K9" s="120" t="s">
        <v>62</v>
      </c>
      <c r="L9" s="121">
        <v>89139.344262295082</v>
      </c>
      <c r="M9" s="121">
        <v>33872.950819672129</v>
      </c>
      <c r="N9" s="98"/>
      <c r="O9" s="98"/>
      <c r="P9" s="98"/>
      <c r="Q9" s="98"/>
      <c r="R9" s="98"/>
    </row>
    <row r="10" spans="1:18" s="55" customFormat="1" ht="25" x14ac:dyDescent="0.35">
      <c r="A10" s="114">
        <v>13</v>
      </c>
      <c r="B10" s="122" t="s">
        <v>64</v>
      </c>
      <c r="C10" s="115" t="s">
        <v>273</v>
      </c>
      <c r="D10" s="116" t="s">
        <v>37</v>
      </c>
      <c r="E10" s="115" t="s">
        <v>68</v>
      </c>
      <c r="F10" s="117" t="s">
        <v>17</v>
      </c>
      <c r="G10" s="114">
        <v>2015</v>
      </c>
      <c r="H10" s="118">
        <v>0.21764032073310424</v>
      </c>
      <c r="I10" s="119">
        <v>190</v>
      </c>
      <c r="J10" s="119">
        <v>190</v>
      </c>
      <c r="K10" s="120" t="s">
        <v>62</v>
      </c>
      <c r="L10" s="121">
        <v>47158.087056128294</v>
      </c>
      <c r="M10" s="121">
        <v>5900.7952500954561</v>
      </c>
      <c r="N10" s="98"/>
      <c r="O10" s="98"/>
      <c r="P10" s="98"/>
      <c r="Q10" s="98"/>
      <c r="R10" s="98"/>
    </row>
    <row r="11" spans="1:18" s="67" customFormat="1" x14ac:dyDescent="0.35">
      <c r="A11" s="114">
        <v>14</v>
      </c>
      <c r="B11" s="114" t="s">
        <v>58</v>
      </c>
      <c r="C11" s="115" t="s">
        <v>239</v>
      </c>
      <c r="D11" s="116" t="s">
        <v>60</v>
      </c>
      <c r="E11" s="115" t="s">
        <v>61</v>
      </c>
      <c r="F11" s="117" t="s">
        <v>17</v>
      </c>
      <c r="G11" s="114">
        <v>2017</v>
      </c>
      <c r="H11" s="118">
        <v>0.86614173228346458</v>
      </c>
      <c r="I11" s="119">
        <v>120</v>
      </c>
      <c r="J11" s="119">
        <v>110</v>
      </c>
      <c r="K11" s="120" t="s">
        <v>18</v>
      </c>
      <c r="L11" s="121">
        <v>23385.826771653545</v>
      </c>
      <c r="M11" s="121">
        <v>6056.929133858268</v>
      </c>
      <c r="N11" s="98"/>
      <c r="O11" s="98"/>
      <c r="P11" s="98"/>
      <c r="Q11" s="98"/>
      <c r="R11" s="98"/>
    </row>
    <row r="12" spans="1:18" s="55" customFormat="1" ht="25" x14ac:dyDescent="0.35">
      <c r="A12" s="114">
        <v>33</v>
      </c>
      <c r="B12" s="114" t="s">
        <v>105</v>
      </c>
      <c r="C12" s="115" t="s">
        <v>397</v>
      </c>
      <c r="D12" s="116" t="s">
        <v>109</v>
      </c>
      <c r="E12" s="115" t="s">
        <v>110</v>
      </c>
      <c r="F12" s="117" t="s">
        <v>17</v>
      </c>
      <c r="G12" s="114">
        <v>2016</v>
      </c>
      <c r="H12" s="118">
        <v>0.36956521739130432</v>
      </c>
      <c r="I12" s="119">
        <v>62.2</v>
      </c>
      <c r="J12" s="119">
        <v>59.5</v>
      </c>
      <c r="K12" s="120" t="s">
        <v>18</v>
      </c>
      <c r="L12" s="121">
        <v>11678.260869565216</v>
      </c>
      <c r="M12" s="121">
        <v>4437.7391304347821</v>
      </c>
      <c r="N12" s="98"/>
      <c r="O12" s="98"/>
      <c r="P12" s="98"/>
      <c r="Q12" s="98"/>
      <c r="R12" s="98"/>
    </row>
    <row r="13" spans="1:18" s="55" customFormat="1" ht="25" x14ac:dyDescent="0.35">
      <c r="A13" s="114">
        <v>37</v>
      </c>
      <c r="B13" s="114" t="s">
        <v>58</v>
      </c>
      <c r="C13" s="115" t="s">
        <v>311</v>
      </c>
      <c r="D13" s="116" t="s">
        <v>34</v>
      </c>
      <c r="E13" s="115" t="s">
        <v>63</v>
      </c>
      <c r="F13" s="117" t="s">
        <v>17</v>
      </c>
      <c r="G13" s="114">
        <v>2016</v>
      </c>
      <c r="H13" s="118">
        <v>0</v>
      </c>
      <c r="I13" s="119">
        <v>54</v>
      </c>
      <c r="J13" s="119">
        <v>0</v>
      </c>
      <c r="K13" s="120" t="s">
        <v>18</v>
      </c>
      <c r="L13" s="121">
        <v>0</v>
      </c>
      <c r="M13" s="121">
        <v>0</v>
      </c>
      <c r="N13" s="98"/>
      <c r="O13" s="98"/>
      <c r="P13" s="98"/>
      <c r="Q13" s="98"/>
      <c r="R13" s="98"/>
    </row>
    <row r="14" spans="1:18" s="55" customFormat="1" x14ac:dyDescent="0.35">
      <c r="A14" s="142">
        <v>38</v>
      </c>
      <c r="B14" s="142" t="s">
        <v>105</v>
      </c>
      <c r="C14" s="115" t="s">
        <v>311</v>
      </c>
      <c r="D14" s="116" t="s">
        <v>111</v>
      </c>
      <c r="E14" s="135" t="s">
        <v>112</v>
      </c>
      <c r="F14" s="143" t="s">
        <v>17</v>
      </c>
      <c r="G14" s="142">
        <v>2014</v>
      </c>
      <c r="H14" s="118">
        <v>0</v>
      </c>
      <c r="I14" s="119">
        <v>123</v>
      </c>
      <c r="J14" s="119">
        <v>0</v>
      </c>
      <c r="K14" s="120" t="s">
        <v>18</v>
      </c>
      <c r="L14" s="121">
        <v>0</v>
      </c>
      <c r="M14" s="121">
        <v>0</v>
      </c>
      <c r="N14" s="98"/>
      <c r="O14" s="98"/>
      <c r="P14" s="98"/>
      <c r="Q14" s="98"/>
      <c r="R14" s="98"/>
    </row>
    <row r="15" spans="1:18" s="55" customFormat="1" ht="25" x14ac:dyDescent="0.35">
      <c r="A15" s="114">
        <v>45</v>
      </c>
      <c r="B15" s="114" t="s">
        <v>105</v>
      </c>
      <c r="C15" s="115" t="s">
        <v>301</v>
      </c>
      <c r="D15" s="116" t="s">
        <v>26</v>
      </c>
      <c r="E15" s="135" t="s">
        <v>113</v>
      </c>
      <c r="F15" s="143" t="s">
        <v>17</v>
      </c>
      <c r="G15" s="142">
        <v>2008</v>
      </c>
      <c r="H15" s="118">
        <v>1</v>
      </c>
      <c r="I15" s="119">
        <v>30</v>
      </c>
      <c r="J15" s="119">
        <v>30</v>
      </c>
      <c r="K15" s="120" t="s">
        <v>62</v>
      </c>
      <c r="L15" s="121">
        <v>6800</v>
      </c>
      <c r="M15" s="121">
        <v>2584</v>
      </c>
      <c r="N15" s="98"/>
      <c r="O15" s="98"/>
      <c r="P15" s="98"/>
      <c r="Q15" s="98"/>
      <c r="R15" s="98"/>
    </row>
    <row r="16" spans="1:18" s="68" customFormat="1" ht="25" x14ac:dyDescent="0.35">
      <c r="A16" s="114">
        <v>46</v>
      </c>
      <c r="B16" s="114" t="s">
        <v>105</v>
      </c>
      <c r="C16" s="115" t="s">
        <v>301</v>
      </c>
      <c r="D16" s="116" t="s">
        <v>26</v>
      </c>
      <c r="E16" s="115" t="s">
        <v>114</v>
      </c>
      <c r="F16" s="117" t="s">
        <v>17</v>
      </c>
      <c r="G16" s="114">
        <v>2010</v>
      </c>
      <c r="H16" s="118">
        <v>1</v>
      </c>
      <c r="I16" s="119">
        <v>82</v>
      </c>
      <c r="J16" s="119">
        <v>82</v>
      </c>
      <c r="K16" s="120" t="s">
        <v>62</v>
      </c>
      <c r="L16" s="121">
        <v>17800</v>
      </c>
      <c r="M16" s="121">
        <v>6764</v>
      </c>
      <c r="N16" s="98"/>
      <c r="O16" s="98"/>
      <c r="P16" s="98"/>
      <c r="Q16" s="98"/>
      <c r="R16" s="98"/>
    </row>
    <row r="17" spans="1:18" ht="40.5" customHeight="1" x14ac:dyDescent="0.35">
      <c r="A17" s="114">
        <v>47</v>
      </c>
      <c r="B17" s="114" t="s">
        <v>105</v>
      </c>
      <c r="C17" s="115" t="s">
        <v>115</v>
      </c>
      <c r="D17" s="116" t="s">
        <v>35</v>
      </c>
      <c r="E17" s="115" t="s">
        <v>116</v>
      </c>
      <c r="F17" s="117" t="s">
        <v>17</v>
      </c>
      <c r="G17" s="114">
        <v>2014</v>
      </c>
      <c r="H17" s="118">
        <v>1</v>
      </c>
      <c r="I17" s="119">
        <v>37.950000000000003</v>
      </c>
      <c r="J17" s="119">
        <v>37.950000000000003</v>
      </c>
      <c r="K17" s="120" t="s">
        <v>62</v>
      </c>
      <c r="L17" s="121">
        <v>83.9</v>
      </c>
      <c r="M17" s="121">
        <v>31.882000000000005</v>
      </c>
      <c r="N17" s="98"/>
      <c r="O17" s="98"/>
      <c r="P17" s="98"/>
      <c r="Q17" s="98"/>
      <c r="R17" s="98"/>
    </row>
    <row r="18" spans="1:18" ht="25" x14ac:dyDescent="0.35">
      <c r="A18" s="123">
        <v>49</v>
      </c>
      <c r="B18" s="123" t="s">
        <v>64</v>
      </c>
      <c r="C18" s="124" t="s">
        <v>69</v>
      </c>
      <c r="D18" s="125" t="s">
        <v>70</v>
      </c>
      <c r="E18" s="124" t="s">
        <v>71</v>
      </c>
      <c r="F18" s="126" t="s">
        <v>17</v>
      </c>
      <c r="G18" s="123">
        <v>2015</v>
      </c>
      <c r="H18" s="127">
        <v>0.60629921259842523</v>
      </c>
      <c r="I18" s="128">
        <v>127</v>
      </c>
      <c r="J18" s="128">
        <v>77</v>
      </c>
      <c r="K18" s="129" t="s">
        <v>62</v>
      </c>
      <c r="L18" s="130">
        <v>65662.811023622053</v>
      </c>
      <c r="M18" s="130">
        <v>6478.7306876640414</v>
      </c>
      <c r="N18" s="103"/>
      <c r="O18" s="103"/>
      <c r="P18" s="103"/>
      <c r="Q18" s="103"/>
      <c r="R18" s="103"/>
    </row>
    <row r="19" spans="1:18" x14ac:dyDescent="0.35">
      <c r="A19" s="136">
        <v>50</v>
      </c>
      <c r="B19" s="136" t="s">
        <v>103</v>
      </c>
      <c r="C19" s="115" t="s">
        <v>398</v>
      </c>
      <c r="D19" s="116" t="s">
        <v>70</v>
      </c>
      <c r="E19" s="137" t="s">
        <v>104</v>
      </c>
      <c r="F19" s="117" t="s">
        <v>17</v>
      </c>
      <c r="G19" s="136">
        <v>2015</v>
      </c>
      <c r="H19" s="138">
        <v>1</v>
      </c>
      <c r="I19" s="139">
        <v>15</v>
      </c>
      <c r="J19" s="139">
        <v>15</v>
      </c>
      <c r="K19" s="140" t="s">
        <v>18</v>
      </c>
      <c r="L19" s="121">
        <v>1004</v>
      </c>
      <c r="M19" s="121">
        <v>381.52</v>
      </c>
      <c r="N19" s="98"/>
      <c r="O19" s="98"/>
      <c r="P19" s="98"/>
      <c r="Q19" s="98"/>
      <c r="R19" s="98"/>
    </row>
    <row r="20" spans="1:18" x14ac:dyDescent="0.35">
      <c r="A20" s="114">
        <v>51</v>
      </c>
      <c r="B20" s="114" t="s">
        <v>96</v>
      </c>
      <c r="C20" s="115" t="s">
        <v>398</v>
      </c>
      <c r="D20" s="116" t="s">
        <v>70</v>
      </c>
      <c r="E20" s="115" t="s">
        <v>99</v>
      </c>
      <c r="F20" s="117" t="s">
        <v>17</v>
      </c>
      <c r="G20" s="114">
        <v>2012</v>
      </c>
      <c r="H20" s="118">
        <v>0.75</v>
      </c>
      <c r="I20" s="119">
        <v>60</v>
      </c>
      <c r="J20" s="119">
        <v>45</v>
      </c>
      <c r="K20" s="120" t="s">
        <v>18</v>
      </c>
      <c r="L20" s="121">
        <v>30372.75</v>
      </c>
      <c r="M20" s="121">
        <v>11541.645</v>
      </c>
      <c r="N20" s="98"/>
      <c r="O20" s="98"/>
      <c r="P20" s="98"/>
      <c r="Q20" s="98"/>
      <c r="R20" s="98"/>
    </row>
    <row r="21" spans="1:18" ht="25" x14ac:dyDescent="0.35">
      <c r="A21" s="123">
        <v>52.53</v>
      </c>
      <c r="B21" s="123" t="s">
        <v>64</v>
      </c>
      <c r="C21" s="124" t="s">
        <v>399</v>
      </c>
      <c r="D21" s="115" t="s">
        <v>390</v>
      </c>
      <c r="E21" s="124" t="s">
        <v>95</v>
      </c>
      <c r="F21" s="126" t="s">
        <v>17</v>
      </c>
      <c r="G21" s="123">
        <v>2016</v>
      </c>
      <c r="H21" s="127">
        <v>0.88440860215053763</v>
      </c>
      <c r="I21" s="128">
        <v>1860</v>
      </c>
      <c r="J21" s="128">
        <v>1645</v>
      </c>
      <c r="K21" s="129" t="s">
        <v>18</v>
      </c>
      <c r="L21" s="130">
        <v>1125266.6720430108</v>
      </c>
      <c r="M21" s="130">
        <v>122186.36898924732</v>
      </c>
      <c r="N21" s="103"/>
      <c r="O21" s="103"/>
      <c r="P21" s="103"/>
      <c r="Q21" s="103"/>
      <c r="R21" s="103"/>
    </row>
    <row r="22" spans="1:18" ht="25" x14ac:dyDescent="0.35">
      <c r="A22" s="123">
        <v>56</v>
      </c>
      <c r="B22" s="131" t="s">
        <v>64</v>
      </c>
      <c r="C22" s="124" t="s">
        <v>400</v>
      </c>
      <c r="D22" s="125" t="s">
        <v>72</v>
      </c>
      <c r="E22" s="124" t="s">
        <v>73</v>
      </c>
      <c r="F22" s="126" t="s">
        <v>17</v>
      </c>
      <c r="G22" s="123">
        <v>2016</v>
      </c>
      <c r="H22" s="127">
        <v>0.63362068965517238</v>
      </c>
      <c r="I22" s="128">
        <v>177</v>
      </c>
      <c r="J22" s="128">
        <v>147</v>
      </c>
      <c r="K22" s="129" t="s">
        <v>62</v>
      </c>
      <c r="L22" s="130">
        <v>2534.4827586206893</v>
      </c>
      <c r="M22" s="130">
        <v>250.06896551724142</v>
      </c>
      <c r="N22" s="103"/>
      <c r="O22" s="103"/>
      <c r="P22" s="103"/>
      <c r="Q22" s="103"/>
      <c r="R22" s="103"/>
    </row>
    <row r="23" spans="1:18" ht="25" x14ac:dyDescent="0.35">
      <c r="A23" s="123">
        <v>64</v>
      </c>
      <c r="B23" s="131" t="s">
        <v>64</v>
      </c>
      <c r="C23" s="124" t="s">
        <v>401</v>
      </c>
      <c r="D23" s="125" t="s">
        <v>74</v>
      </c>
      <c r="E23" s="124" t="s">
        <v>75</v>
      </c>
      <c r="F23" s="126" t="s">
        <v>17</v>
      </c>
      <c r="G23" s="123">
        <v>2016</v>
      </c>
      <c r="H23" s="127">
        <v>0.39722572509457754</v>
      </c>
      <c r="I23" s="128">
        <v>215.5</v>
      </c>
      <c r="J23" s="128">
        <v>157.5</v>
      </c>
      <c r="K23" s="129" t="s">
        <v>18</v>
      </c>
      <c r="L23" s="130">
        <v>57597.730138713741</v>
      </c>
      <c r="M23" s="130">
        <v>9710.8448928121052</v>
      </c>
      <c r="N23" s="103"/>
      <c r="O23" s="103"/>
      <c r="P23" s="103"/>
      <c r="Q23" s="103"/>
      <c r="R23" s="103"/>
    </row>
    <row r="24" spans="1:18" ht="37.5" x14ac:dyDescent="0.35">
      <c r="A24" s="132">
        <v>68.97</v>
      </c>
      <c r="B24" s="131" t="s">
        <v>64</v>
      </c>
      <c r="C24" s="124" t="s">
        <v>402</v>
      </c>
      <c r="D24" s="125" t="s">
        <v>76</v>
      </c>
      <c r="E24" s="124" t="s">
        <v>77</v>
      </c>
      <c r="F24" s="126" t="s">
        <v>17</v>
      </c>
      <c r="G24" s="123">
        <v>2016</v>
      </c>
      <c r="H24" s="127">
        <v>0.59381469038461543</v>
      </c>
      <c r="I24" s="128">
        <v>520</v>
      </c>
      <c r="J24" s="128">
        <v>308.78363899999999</v>
      </c>
      <c r="K24" s="129" t="s">
        <v>18</v>
      </c>
      <c r="L24" s="130">
        <v>89072.203557692308</v>
      </c>
      <c r="M24" s="130">
        <v>11464.582289025642</v>
      </c>
      <c r="N24" s="103"/>
      <c r="O24" s="103"/>
      <c r="P24" s="103"/>
      <c r="Q24" s="103"/>
      <c r="R24" s="103"/>
    </row>
    <row r="25" spans="1:18" ht="25" x14ac:dyDescent="0.35">
      <c r="A25" s="114">
        <v>83</v>
      </c>
      <c r="B25" s="114" t="s">
        <v>105</v>
      </c>
      <c r="C25" s="115" t="s">
        <v>397</v>
      </c>
      <c r="D25" s="116" t="s">
        <v>117</v>
      </c>
      <c r="E25" s="115" t="s">
        <v>118</v>
      </c>
      <c r="F25" s="117" t="s">
        <v>17</v>
      </c>
      <c r="G25" s="114">
        <v>2016</v>
      </c>
      <c r="H25" s="118">
        <v>8.3524027459954228E-2</v>
      </c>
      <c r="I25" s="119">
        <v>14.6</v>
      </c>
      <c r="J25" s="119">
        <v>14.6</v>
      </c>
      <c r="K25" s="120" t="s">
        <v>18</v>
      </c>
      <c r="L25" s="121">
        <v>3621.6018306636151</v>
      </c>
      <c r="M25" s="121">
        <v>1376.2086956521737</v>
      </c>
      <c r="N25" s="98"/>
      <c r="O25" s="98"/>
      <c r="P25" s="98"/>
      <c r="Q25" s="98"/>
      <c r="R25" s="98"/>
    </row>
    <row r="26" spans="1:18" ht="25" x14ac:dyDescent="0.35">
      <c r="A26" s="114">
        <v>92</v>
      </c>
      <c r="B26" s="114" t="s">
        <v>105</v>
      </c>
      <c r="C26" s="135" t="s">
        <v>403</v>
      </c>
      <c r="D26" s="116" t="s">
        <v>119</v>
      </c>
      <c r="E26" s="115" t="s">
        <v>120</v>
      </c>
      <c r="F26" s="117" t="s">
        <v>17</v>
      </c>
      <c r="G26" s="114">
        <v>2012</v>
      </c>
      <c r="H26" s="118">
        <v>0.86206896551724133</v>
      </c>
      <c r="I26" s="119">
        <v>29</v>
      </c>
      <c r="J26" s="119">
        <v>25</v>
      </c>
      <c r="K26" s="120" t="s">
        <v>18</v>
      </c>
      <c r="L26" s="121">
        <v>17241.379310344826</v>
      </c>
      <c r="M26" s="121">
        <v>6551.7241379310344</v>
      </c>
      <c r="N26" s="98"/>
      <c r="O26" s="98"/>
      <c r="P26" s="98"/>
      <c r="Q26" s="98"/>
      <c r="R26" s="98"/>
    </row>
    <row r="27" spans="1:18" s="12" customFormat="1" ht="25" x14ac:dyDescent="0.35">
      <c r="A27" s="189">
        <v>93</v>
      </c>
      <c r="B27" s="131" t="s">
        <v>64</v>
      </c>
      <c r="C27" s="133" t="s">
        <v>78</v>
      </c>
      <c r="D27" s="134" t="s">
        <v>79</v>
      </c>
      <c r="E27" s="124" t="s">
        <v>80</v>
      </c>
      <c r="F27" s="126" t="s">
        <v>17</v>
      </c>
      <c r="G27" s="123">
        <v>2020</v>
      </c>
      <c r="H27" s="127">
        <v>0.3</v>
      </c>
      <c r="I27" s="128">
        <v>1250</v>
      </c>
      <c r="J27" s="128">
        <v>375</v>
      </c>
      <c r="K27" s="129" t="s">
        <v>62</v>
      </c>
      <c r="L27" s="130">
        <v>281700</v>
      </c>
      <c r="M27" s="130">
        <v>27794.399999999998</v>
      </c>
      <c r="N27" s="103"/>
      <c r="O27" s="103"/>
      <c r="P27" s="103"/>
      <c r="Q27" s="103"/>
      <c r="R27" s="103"/>
    </row>
    <row r="28" spans="1:18" ht="25" x14ac:dyDescent="0.35">
      <c r="A28" s="114">
        <v>103</v>
      </c>
      <c r="B28" s="114" t="s">
        <v>64</v>
      </c>
      <c r="C28" s="135" t="s">
        <v>81</v>
      </c>
      <c r="D28" s="116" t="s">
        <v>45</v>
      </c>
      <c r="E28" s="115" t="s">
        <v>82</v>
      </c>
      <c r="F28" s="117" t="s">
        <v>17</v>
      </c>
      <c r="G28" s="114">
        <v>2013</v>
      </c>
      <c r="H28" s="118">
        <v>0.8928571428571429</v>
      </c>
      <c r="I28" s="119">
        <v>225</v>
      </c>
      <c r="J28" s="119">
        <v>225</v>
      </c>
      <c r="K28" s="120" t="s">
        <v>62</v>
      </c>
      <c r="L28" s="121">
        <v>28064.285714285717</v>
      </c>
      <c r="M28" s="121">
        <v>4194.9935357142858</v>
      </c>
      <c r="N28" s="98"/>
      <c r="O28" s="98"/>
      <c r="P28" s="98"/>
      <c r="Q28" s="98"/>
      <c r="R28" s="98"/>
    </row>
    <row r="29" spans="1:18" x14ac:dyDescent="0.35">
      <c r="A29" s="114">
        <v>107</v>
      </c>
      <c r="B29" s="114" t="s">
        <v>64</v>
      </c>
      <c r="C29" s="135" t="s">
        <v>83</v>
      </c>
      <c r="D29" s="116" t="s">
        <v>84</v>
      </c>
      <c r="E29" s="115" t="s">
        <v>85</v>
      </c>
      <c r="F29" s="117" t="s">
        <v>17</v>
      </c>
      <c r="G29" s="114">
        <v>2015</v>
      </c>
      <c r="H29" s="118">
        <v>0.45454545454545453</v>
      </c>
      <c r="I29" s="119">
        <v>41</v>
      </c>
      <c r="J29" s="119">
        <v>19</v>
      </c>
      <c r="K29" s="120" t="s">
        <v>62</v>
      </c>
      <c r="L29" s="121">
        <v>6549.090909090909</v>
      </c>
      <c r="M29" s="121">
        <v>107.27410909090909</v>
      </c>
      <c r="N29" s="98"/>
      <c r="O29" s="98"/>
      <c r="P29" s="98"/>
      <c r="Q29" s="98"/>
      <c r="R29" s="98"/>
    </row>
    <row r="30" spans="1:18" ht="25" x14ac:dyDescent="0.35">
      <c r="A30" s="114">
        <v>115</v>
      </c>
      <c r="B30" s="114" t="s">
        <v>64</v>
      </c>
      <c r="C30" s="135" t="s">
        <v>404</v>
      </c>
      <c r="D30" s="116" t="s">
        <v>86</v>
      </c>
      <c r="E30" s="115" t="s">
        <v>87</v>
      </c>
      <c r="F30" s="117" t="s">
        <v>17</v>
      </c>
      <c r="G30" s="114">
        <v>2010</v>
      </c>
      <c r="H30" s="118">
        <v>1</v>
      </c>
      <c r="I30" s="119">
        <v>62</v>
      </c>
      <c r="J30" s="119">
        <v>62</v>
      </c>
      <c r="K30" s="120" t="s">
        <v>62</v>
      </c>
      <c r="L30" s="121">
        <v>40000</v>
      </c>
      <c r="M30" s="121">
        <v>11005.747200000002</v>
      </c>
      <c r="N30" s="98"/>
      <c r="O30" s="98"/>
      <c r="P30" s="98"/>
      <c r="Q30" s="98"/>
      <c r="R30" s="98"/>
    </row>
    <row r="31" spans="1:18" ht="25" x14ac:dyDescent="0.35">
      <c r="A31" s="114">
        <v>118</v>
      </c>
      <c r="B31" s="114" t="s">
        <v>64</v>
      </c>
      <c r="C31" s="135" t="s">
        <v>405</v>
      </c>
      <c r="D31" s="116" t="s">
        <v>88</v>
      </c>
      <c r="E31" s="115" t="s">
        <v>89</v>
      </c>
      <c r="F31" s="117" t="s">
        <v>17</v>
      </c>
      <c r="G31" s="114">
        <v>2010</v>
      </c>
      <c r="H31" s="118">
        <v>0</v>
      </c>
      <c r="I31" s="119">
        <v>50</v>
      </c>
      <c r="J31" s="119">
        <v>0</v>
      </c>
      <c r="K31" s="120" t="s">
        <v>62</v>
      </c>
      <c r="L31" s="121">
        <v>0</v>
      </c>
      <c r="M31" s="121">
        <v>0</v>
      </c>
      <c r="N31" s="98"/>
      <c r="O31" s="98"/>
      <c r="P31" s="98"/>
      <c r="Q31" s="98"/>
      <c r="R31" s="98"/>
    </row>
    <row r="32" spans="1:18" ht="25" x14ac:dyDescent="0.35">
      <c r="A32" s="114">
        <v>120</v>
      </c>
      <c r="B32" s="114" t="s">
        <v>105</v>
      </c>
      <c r="C32" s="135" t="s">
        <v>406</v>
      </c>
      <c r="D32" s="116" t="s">
        <v>121</v>
      </c>
      <c r="E32" s="115" t="s">
        <v>122</v>
      </c>
      <c r="F32" s="117" t="s">
        <v>17</v>
      </c>
      <c r="G32" s="114">
        <v>2009</v>
      </c>
      <c r="H32" s="118">
        <v>0.5376344086021505</v>
      </c>
      <c r="I32" s="119">
        <v>90</v>
      </c>
      <c r="J32" s="119">
        <v>50</v>
      </c>
      <c r="K32" s="120" t="s">
        <v>62</v>
      </c>
      <c r="L32" s="121">
        <v>4490.8602150537636</v>
      </c>
      <c r="M32" s="121">
        <v>1706.5268817204299</v>
      </c>
      <c r="N32" s="98"/>
      <c r="O32" s="98"/>
      <c r="P32" s="98"/>
      <c r="Q32" s="98"/>
      <c r="R32" s="98"/>
    </row>
    <row r="33" spans="1:18" x14ac:dyDescent="0.35">
      <c r="A33" s="144">
        <v>136.13800000000001</v>
      </c>
      <c r="B33" s="123" t="s">
        <v>105</v>
      </c>
      <c r="C33" s="145" t="s">
        <v>123</v>
      </c>
      <c r="D33" s="125" t="s">
        <v>124</v>
      </c>
      <c r="E33" s="124" t="s">
        <v>125</v>
      </c>
      <c r="F33" s="126" t="s">
        <v>17</v>
      </c>
      <c r="G33" s="123">
        <v>2015</v>
      </c>
      <c r="H33" s="127">
        <v>1</v>
      </c>
      <c r="I33" s="128">
        <v>39.44</v>
      </c>
      <c r="J33" s="128">
        <v>39.44</v>
      </c>
      <c r="K33" s="129" t="s">
        <v>18</v>
      </c>
      <c r="L33" s="130">
        <v>7600</v>
      </c>
      <c r="M33" s="130">
        <v>2888</v>
      </c>
      <c r="N33" s="103"/>
      <c r="O33" s="103"/>
      <c r="P33" s="103"/>
      <c r="Q33" s="103"/>
      <c r="R33" s="103"/>
    </row>
    <row r="34" spans="1:18" ht="25" x14ac:dyDescent="0.35">
      <c r="A34" s="114">
        <v>143</v>
      </c>
      <c r="B34" s="114" t="s">
        <v>64</v>
      </c>
      <c r="C34" s="135" t="s">
        <v>407</v>
      </c>
      <c r="D34" s="116" t="s">
        <v>90</v>
      </c>
      <c r="E34" s="115" t="s">
        <v>91</v>
      </c>
      <c r="F34" s="117" t="s">
        <v>17</v>
      </c>
      <c r="G34" s="114">
        <v>2017</v>
      </c>
      <c r="H34" s="118">
        <v>0.45454545454545453</v>
      </c>
      <c r="I34" s="119">
        <v>15</v>
      </c>
      <c r="J34" s="119">
        <v>10</v>
      </c>
      <c r="K34" s="120" t="s">
        <v>18</v>
      </c>
      <c r="L34" s="121">
        <v>8181.818181818182</v>
      </c>
      <c r="M34" s="121">
        <v>109.18201483636363</v>
      </c>
      <c r="N34" s="98"/>
      <c r="O34" s="98"/>
      <c r="P34" s="98"/>
      <c r="Q34" s="98"/>
      <c r="R34" s="98"/>
    </row>
    <row r="35" spans="1:18" ht="25" x14ac:dyDescent="0.35">
      <c r="A35" s="114">
        <v>144</v>
      </c>
      <c r="B35" s="114" t="s">
        <v>96</v>
      </c>
      <c r="C35" s="135" t="s">
        <v>100</v>
      </c>
      <c r="D35" s="116" t="s">
        <v>101</v>
      </c>
      <c r="E35" s="115" t="s">
        <v>102</v>
      </c>
      <c r="F35" s="117" t="s">
        <v>17</v>
      </c>
      <c r="G35" s="114">
        <v>2016</v>
      </c>
      <c r="H35" s="118">
        <v>1</v>
      </c>
      <c r="I35" s="119">
        <v>400</v>
      </c>
      <c r="J35" s="119">
        <v>400</v>
      </c>
      <c r="K35" s="120" t="s">
        <v>62</v>
      </c>
      <c r="L35" s="121">
        <v>286100</v>
      </c>
      <c r="M35" s="121">
        <v>108718</v>
      </c>
      <c r="N35" s="98"/>
      <c r="O35" s="98"/>
      <c r="P35" s="98"/>
      <c r="Q35" s="98"/>
      <c r="R35" s="98"/>
    </row>
    <row r="36" spans="1:18" s="55" customFormat="1" x14ac:dyDescent="0.35">
      <c r="A36" s="114">
        <v>153</v>
      </c>
      <c r="B36" s="114" t="s">
        <v>64</v>
      </c>
      <c r="C36" s="135" t="s">
        <v>92</v>
      </c>
      <c r="D36" s="116" t="s">
        <v>93</v>
      </c>
      <c r="E36" s="115" t="s">
        <v>94</v>
      </c>
      <c r="F36" s="117" t="s">
        <v>17</v>
      </c>
      <c r="G36" s="114">
        <v>2017</v>
      </c>
      <c r="H36" s="118">
        <v>0.7978723404255319</v>
      </c>
      <c r="I36" s="119">
        <v>376</v>
      </c>
      <c r="J36" s="119">
        <v>300</v>
      </c>
      <c r="K36" s="120" t="s">
        <v>62</v>
      </c>
      <c r="L36" s="121">
        <v>152368.88297872341</v>
      </c>
      <c r="M36" s="121">
        <v>14865.187148936169</v>
      </c>
      <c r="N36" s="98"/>
      <c r="O36" s="98"/>
      <c r="P36" s="98"/>
      <c r="Q36" s="98"/>
      <c r="R36" s="98"/>
    </row>
    <row r="37" spans="1:18" s="55" customFormat="1" ht="25" x14ac:dyDescent="0.35">
      <c r="A37" s="114">
        <v>345</v>
      </c>
      <c r="B37" s="114" t="s">
        <v>105</v>
      </c>
      <c r="C37" s="135" t="s">
        <v>316</v>
      </c>
      <c r="D37" s="115" t="s">
        <v>392</v>
      </c>
      <c r="E37" s="115" t="s">
        <v>414</v>
      </c>
      <c r="F37" s="117" t="s">
        <v>17</v>
      </c>
      <c r="G37" s="114">
        <v>2020</v>
      </c>
      <c r="H37" s="118">
        <v>0.96566523605150212</v>
      </c>
      <c r="I37" s="119">
        <v>466</v>
      </c>
      <c r="J37" s="119">
        <v>450</v>
      </c>
      <c r="K37" s="120" t="s">
        <v>18</v>
      </c>
      <c r="L37" s="121">
        <v>244313.30472103003</v>
      </c>
      <c r="M37" s="121">
        <v>92839.055793991414</v>
      </c>
      <c r="N37" s="98"/>
      <c r="O37" s="98"/>
      <c r="P37" s="98"/>
      <c r="Q37" s="98"/>
      <c r="R37" s="98"/>
    </row>
    <row r="38" spans="1:18" s="55" customFormat="1" ht="25" x14ac:dyDescent="0.35">
      <c r="A38" s="114">
        <v>359</v>
      </c>
      <c r="B38" s="114" t="s">
        <v>96</v>
      </c>
      <c r="C38" s="135" t="s">
        <v>81</v>
      </c>
      <c r="D38" s="116" t="s">
        <v>330</v>
      </c>
      <c r="E38" s="115" t="s">
        <v>415</v>
      </c>
      <c r="F38" s="117" t="s">
        <v>17</v>
      </c>
      <c r="G38" s="114">
        <v>1997</v>
      </c>
      <c r="H38" s="118">
        <v>0</v>
      </c>
      <c r="I38" s="119">
        <v>50</v>
      </c>
      <c r="J38" s="119">
        <v>0</v>
      </c>
      <c r="K38" s="120" t="s">
        <v>62</v>
      </c>
      <c r="L38" s="121">
        <v>0</v>
      </c>
      <c r="M38" s="121">
        <v>0</v>
      </c>
      <c r="N38" s="98"/>
      <c r="O38" s="98"/>
      <c r="P38" s="98"/>
      <c r="Q38" s="98"/>
      <c r="R38" s="98"/>
    </row>
    <row r="39" spans="1:18" s="55" customFormat="1" ht="37.5" x14ac:dyDescent="0.35">
      <c r="A39" s="114">
        <v>360</v>
      </c>
      <c r="B39" s="114" t="s">
        <v>103</v>
      </c>
      <c r="C39" s="135" t="s">
        <v>81</v>
      </c>
      <c r="D39" s="116" t="s">
        <v>45</v>
      </c>
      <c r="E39" s="115" t="s">
        <v>416</v>
      </c>
      <c r="F39" s="117" t="s">
        <v>17</v>
      </c>
      <c r="G39" s="114">
        <v>2016</v>
      </c>
      <c r="H39" s="118">
        <v>0</v>
      </c>
      <c r="I39" s="119">
        <v>15</v>
      </c>
      <c r="J39" s="119">
        <v>0</v>
      </c>
      <c r="K39" s="120" t="s">
        <v>62</v>
      </c>
      <c r="L39" s="121">
        <v>0</v>
      </c>
      <c r="M39" s="121">
        <v>0</v>
      </c>
      <c r="N39" s="98"/>
      <c r="O39" s="98"/>
      <c r="P39" s="98"/>
      <c r="Q39" s="98"/>
      <c r="R39" s="98"/>
    </row>
    <row r="40" spans="1:18" s="55" customFormat="1" ht="37.5" x14ac:dyDescent="0.35">
      <c r="A40" s="114">
        <v>361</v>
      </c>
      <c r="B40" s="114" t="s">
        <v>105</v>
      </c>
      <c r="C40" s="135" t="s">
        <v>81</v>
      </c>
      <c r="D40" s="115" t="s">
        <v>391</v>
      </c>
      <c r="E40" s="115" t="s">
        <v>417</v>
      </c>
      <c r="F40" s="117" t="s">
        <v>17</v>
      </c>
      <c r="G40" s="114">
        <v>2014</v>
      </c>
      <c r="H40" s="118">
        <v>0.35555555555555557</v>
      </c>
      <c r="I40" s="119">
        <v>450</v>
      </c>
      <c r="J40" s="119">
        <v>160</v>
      </c>
      <c r="K40" s="120" t="s">
        <v>62</v>
      </c>
      <c r="L40" s="121">
        <v>28888.533333333333</v>
      </c>
      <c r="M40" s="121">
        <v>10977.642666666667</v>
      </c>
      <c r="N40" s="98"/>
      <c r="O40" s="98"/>
      <c r="P40" s="98"/>
      <c r="Q40" s="98"/>
      <c r="R40" s="98"/>
    </row>
    <row r="41" spans="1:18" x14ac:dyDescent="0.35">
      <c r="A41" s="12"/>
      <c r="B41" s="6"/>
      <c r="C41" s="69"/>
      <c r="D41" s="70"/>
      <c r="E41" s="6"/>
      <c r="F41" s="12"/>
      <c r="G41" s="12"/>
      <c r="H41" s="16"/>
      <c r="I41" s="71"/>
      <c r="J41" s="71"/>
      <c r="K41" s="72"/>
      <c r="L41" s="71"/>
      <c r="M41" s="71"/>
    </row>
    <row r="42" spans="1:18" x14ac:dyDescent="0.35">
      <c r="A42" s="7" t="s">
        <v>126</v>
      </c>
      <c r="B42" s="73"/>
      <c r="C42" s="74"/>
      <c r="D42" s="75"/>
      <c r="E42" s="74"/>
      <c r="F42" s="73"/>
      <c r="G42" s="73"/>
      <c r="H42" s="10">
        <v>0.56694356677841862</v>
      </c>
      <c r="I42" s="76">
        <v>11312.69</v>
      </c>
      <c r="J42" s="76">
        <v>7877.773639</v>
      </c>
      <c r="K42" s="76"/>
      <c r="L42" s="76">
        <v>3032219.8075954709</v>
      </c>
      <c r="M42" s="76">
        <v>634446.0719328624</v>
      </c>
    </row>
    <row r="43" spans="1:18" x14ac:dyDescent="0.35">
      <c r="A43" s="77" t="s">
        <v>127</v>
      </c>
      <c r="C43" s="13"/>
      <c r="D43" s="78"/>
      <c r="E43" s="79"/>
      <c r="F43" s="35"/>
      <c r="G43" s="35"/>
      <c r="H43" s="35"/>
      <c r="I43" s="80"/>
      <c r="J43" s="80"/>
      <c r="K43" s="81"/>
      <c r="L43" s="82"/>
      <c r="M43" s="82"/>
    </row>
    <row r="44" spans="1:18" x14ac:dyDescent="0.35">
      <c r="A44" s="14"/>
      <c r="B44" s="83"/>
      <c r="C44" s="13"/>
      <c r="D44" s="78"/>
      <c r="E44" s="84"/>
      <c r="F44" s="14"/>
      <c r="G44" s="14"/>
      <c r="H44" s="12"/>
      <c r="I44" s="71"/>
      <c r="J44" s="71"/>
      <c r="K44" s="12"/>
      <c r="L44" s="71"/>
      <c r="M44" s="12"/>
    </row>
    <row r="45" spans="1:18" x14ac:dyDescent="0.35">
      <c r="A45" s="15" t="s">
        <v>20</v>
      </c>
      <c r="B45" s="14"/>
      <c r="C45" s="13"/>
      <c r="D45" s="78"/>
      <c r="E45" s="84"/>
      <c r="F45" s="14"/>
      <c r="G45" s="14"/>
      <c r="H45" s="12"/>
      <c r="I45" s="71"/>
      <c r="J45" s="71"/>
      <c r="K45" s="12"/>
      <c r="L45" s="71"/>
      <c r="M45" s="12"/>
    </row>
    <row r="46" spans="1:18" x14ac:dyDescent="0.35">
      <c r="A46" s="15" t="s">
        <v>128</v>
      </c>
      <c r="B46" s="14"/>
      <c r="C46" s="13"/>
      <c r="D46" s="78"/>
      <c r="E46" s="84"/>
      <c r="F46" s="14"/>
      <c r="G46" s="14"/>
      <c r="H46" s="12"/>
      <c r="I46" s="71"/>
      <c r="J46" s="71"/>
      <c r="K46" s="12"/>
      <c r="L46" s="71"/>
      <c r="M46" s="12"/>
    </row>
    <row r="47" spans="1:18" x14ac:dyDescent="0.35">
      <c r="A47" s="15" t="s">
        <v>129</v>
      </c>
      <c r="B47" s="14"/>
      <c r="C47" s="13"/>
      <c r="D47" s="78"/>
      <c r="E47" s="84"/>
      <c r="F47" s="14"/>
      <c r="G47" s="14"/>
      <c r="H47" s="12"/>
      <c r="I47" s="71"/>
      <c r="J47" s="71"/>
      <c r="K47" s="12"/>
      <c r="L47" s="12"/>
      <c r="M47" s="12"/>
    </row>
    <row r="48" spans="1:18" x14ac:dyDescent="0.35">
      <c r="A48" s="14"/>
      <c r="B48" s="14"/>
      <c r="C48" s="13"/>
      <c r="D48" s="78"/>
      <c r="E48" s="84"/>
      <c r="F48" s="14"/>
      <c r="G48" s="14"/>
      <c r="H48" s="12"/>
      <c r="I48" s="71"/>
      <c r="J48" s="71"/>
      <c r="K48" s="12"/>
      <c r="L48" s="12"/>
      <c r="M48" s="12"/>
    </row>
    <row r="49" spans="1:13" x14ac:dyDescent="0.35">
      <c r="A49" s="17"/>
      <c r="B49" s="17"/>
      <c r="C49" s="18"/>
      <c r="D49" s="85"/>
      <c r="E49" s="86"/>
      <c r="F49" s="17"/>
      <c r="G49" s="17"/>
    </row>
    <row r="50" spans="1:13" x14ac:dyDescent="0.35">
      <c r="A50" s="17"/>
      <c r="B50" s="17"/>
      <c r="C50" s="18"/>
      <c r="D50" s="85"/>
      <c r="E50" s="86"/>
      <c r="F50" s="17"/>
      <c r="G50" s="17"/>
      <c r="M50" s="100"/>
    </row>
    <row r="51" spans="1:13" x14ac:dyDescent="0.35">
      <c r="A51" s="17"/>
      <c r="B51" s="17"/>
      <c r="C51" s="24"/>
      <c r="D51" s="87"/>
      <c r="E51" s="86"/>
      <c r="F51" s="17"/>
      <c r="G51" s="17"/>
      <c r="M51" s="100"/>
    </row>
    <row r="52" spans="1:13" x14ac:dyDescent="0.35">
      <c r="A52" s="17"/>
      <c r="B52" s="17"/>
      <c r="C52" s="18"/>
      <c r="D52" s="85"/>
      <c r="E52" s="86"/>
      <c r="F52" s="17"/>
      <c r="G52" s="17"/>
      <c r="J52" s="21"/>
      <c r="K52" s="21"/>
      <c r="L52" s="21"/>
      <c r="M52" s="101"/>
    </row>
    <row r="53" spans="1:13" x14ac:dyDescent="0.35">
      <c r="A53" s="17"/>
      <c r="B53" s="17"/>
      <c r="C53" s="18"/>
      <c r="D53" s="85"/>
      <c r="E53" s="86"/>
      <c r="F53" s="17"/>
      <c r="G53" s="17"/>
      <c r="J53" s="38"/>
      <c r="K53" s="38"/>
      <c r="L53" s="38"/>
      <c r="M53" s="101"/>
    </row>
    <row r="54" spans="1:13" x14ac:dyDescent="0.35">
      <c r="A54" s="17"/>
      <c r="B54" s="17"/>
      <c r="C54" s="18"/>
      <c r="D54" s="85"/>
      <c r="E54" s="86"/>
      <c r="F54" s="17"/>
      <c r="G54" s="17"/>
    </row>
    <row r="55" spans="1:13" x14ac:dyDescent="0.35">
      <c r="A55" s="17"/>
      <c r="B55" s="17"/>
      <c r="C55" s="18"/>
      <c r="D55" s="85"/>
      <c r="E55" s="86"/>
      <c r="F55" s="17"/>
      <c r="G55" s="17"/>
    </row>
    <row r="56" spans="1:13" x14ac:dyDescent="0.35">
      <c r="A56" s="17"/>
      <c r="B56" s="17"/>
      <c r="C56" s="25"/>
      <c r="D56" s="88"/>
      <c r="E56" s="86"/>
      <c r="F56" s="17"/>
      <c r="G56" s="17"/>
    </row>
    <row r="57" spans="1:13" x14ac:dyDescent="0.35">
      <c r="A57" s="17"/>
      <c r="B57" s="17"/>
      <c r="C57" s="18"/>
      <c r="D57" s="85"/>
      <c r="E57" s="86"/>
      <c r="F57" s="17"/>
      <c r="G57" s="17"/>
    </row>
    <row r="58" spans="1:13" x14ac:dyDescent="0.35">
      <c r="A58" s="17"/>
      <c r="B58" s="17"/>
      <c r="C58" s="18"/>
      <c r="D58" s="85"/>
      <c r="E58" s="86"/>
      <c r="F58" s="17"/>
      <c r="G58" s="17"/>
    </row>
    <row r="59" spans="1:13" x14ac:dyDescent="0.35">
      <c r="A59" s="17"/>
      <c r="B59" s="17"/>
      <c r="C59" s="26"/>
      <c r="D59" s="26"/>
      <c r="E59" s="86"/>
      <c r="F59" s="17"/>
      <c r="G59" s="17"/>
    </row>
    <row r="60" spans="1:13" x14ac:dyDescent="0.35">
      <c r="A60" s="17"/>
      <c r="B60" s="17"/>
      <c r="C60" s="27"/>
      <c r="D60" s="27"/>
      <c r="E60" s="86"/>
      <c r="F60" s="17"/>
      <c r="G60" s="17"/>
    </row>
    <row r="61" spans="1:13" x14ac:dyDescent="0.35">
      <c r="A61" s="17"/>
      <c r="B61" s="17"/>
      <c r="C61" s="26"/>
      <c r="D61" s="26"/>
      <c r="E61" s="86"/>
      <c r="F61" s="17"/>
      <c r="G61" s="17"/>
    </row>
    <row r="62" spans="1:13" x14ac:dyDescent="0.35">
      <c r="A62" s="17"/>
      <c r="B62" s="17"/>
      <c r="C62" s="26"/>
      <c r="D62" s="26"/>
      <c r="E62" s="86"/>
      <c r="F62" s="17"/>
      <c r="G62" s="17"/>
    </row>
    <row r="63" spans="1:13" x14ac:dyDescent="0.35">
      <c r="A63" s="17"/>
      <c r="B63" s="17"/>
      <c r="C63" s="26"/>
      <c r="D63" s="26"/>
      <c r="E63" s="86"/>
      <c r="F63" s="17"/>
      <c r="G63" s="17"/>
    </row>
    <row r="64" spans="1:13" x14ac:dyDescent="0.35">
      <c r="A64" s="17"/>
      <c r="B64" s="17"/>
      <c r="C64" s="26"/>
      <c r="D64" s="26"/>
      <c r="E64" s="86"/>
      <c r="F64" s="17"/>
      <c r="G64" s="17"/>
    </row>
    <row r="65" spans="1:7" x14ac:dyDescent="0.35">
      <c r="A65" s="17"/>
      <c r="B65" s="17"/>
      <c r="C65" s="26"/>
      <c r="D65" s="26"/>
      <c r="E65" s="86"/>
      <c r="F65" s="17"/>
      <c r="G65" s="17"/>
    </row>
    <row r="66" spans="1:7" x14ac:dyDescent="0.35">
      <c r="A66" s="17"/>
      <c r="B66" s="17"/>
      <c r="C66" s="26"/>
      <c r="D66" s="26"/>
      <c r="E66" s="86"/>
      <c r="F66" s="17"/>
      <c r="G66" s="17"/>
    </row>
    <row r="67" spans="1:7" x14ac:dyDescent="0.35">
      <c r="A67" s="17"/>
      <c r="B67" s="17"/>
      <c r="C67" s="26"/>
      <c r="D67" s="26"/>
      <c r="E67" s="86"/>
      <c r="F67" s="17"/>
      <c r="G67" s="17"/>
    </row>
    <row r="68" spans="1:7" x14ac:dyDescent="0.35">
      <c r="A68" s="17"/>
      <c r="B68" s="17"/>
      <c r="C68" s="26"/>
      <c r="D68" s="26"/>
      <c r="E68" s="86"/>
      <c r="F68" s="17"/>
      <c r="G68" s="17"/>
    </row>
    <row r="69" spans="1:7" x14ac:dyDescent="0.35">
      <c r="A69" s="17"/>
      <c r="B69" s="17"/>
      <c r="C69" s="26"/>
      <c r="D69" s="26"/>
      <c r="E69" s="86"/>
      <c r="F69" s="17"/>
      <c r="G69" s="17"/>
    </row>
    <row r="70" spans="1:7" x14ac:dyDescent="0.35">
      <c r="A70" s="17"/>
      <c r="B70" s="17"/>
      <c r="C70" s="26"/>
      <c r="D70" s="26"/>
      <c r="E70" s="86"/>
      <c r="F70" s="17"/>
      <c r="G70" s="17"/>
    </row>
    <row r="71" spans="1:7" x14ac:dyDescent="0.35">
      <c r="A71" s="17"/>
      <c r="B71" s="17"/>
      <c r="C71" s="26"/>
      <c r="D71" s="26"/>
      <c r="E71" s="86"/>
      <c r="F71" s="17"/>
      <c r="G71" s="17"/>
    </row>
    <row r="72" spans="1:7" x14ac:dyDescent="0.35">
      <c r="A72" s="17"/>
      <c r="B72" s="17"/>
      <c r="C72" s="26"/>
      <c r="D72" s="26"/>
      <c r="E72" s="86"/>
      <c r="F72" s="17"/>
      <c r="G72" s="17"/>
    </row>
  </sheetData>
  <pageMargins left="0.25" right="0.25" top="0.75" bottom="0.75" header="0.3" footer="0.3"/>
  <pageSetup paperSize="9" scale="65" orientation="landscape" horizontalDpi="1200" verticalDpi="1200" r:id="rId1"/>
  <headerFooter alignWithMargins="0">
    <oddHeader>&amp;L&amp;G&amp;R&amp;"Arial,Normal"&amp;10&amp;D</oddHeader>
    <oddFooter>&amp;C&amp;"Arial,Normal"&amp;10Sida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58"/>
  <sheetViews>
    <sheetView zoomScaleNormal="100" workbookViewId="0">
      <selection activeCell="F138" sqref="F138"/>
    </sheetView>
  </sheetViews>
  <sheetFormatPr defaultColWidth="8.81640625" defaultRowHeight="11.5" x14ac:dyDescent="0.25"/>
  <cols>
    <col min="1" max="1" width="5" style="28" customWidth="1"/>
    <col min="2" max="2" width="16.26953125" style="28" bestFit="1" customWidth="1"/>
    <col min="3" max="3" width="24.7265625" style="45" customWidth="1"/>
    <col min="4" max="4" width="15.453125" style="28" bestFit="1" customWidth="1"/>
    <col min="5" max="5" width="15" style="91" bestFit="1" customWidth="1"/>
    <col min="6" max="6" width="50.1796875" style="45" customWidth="1"/>
    <col min="7" max="7" width="7.7265625" style="28" customWidth="1"/>
    <col min="8" max="8" width="11.453125" style="28" customWidth="1"/>
    <col min="9" max="9" width="13.7265625" style="28" customWidth="1"/>
    <col min="10" max="10" width="11.1796875" style="28" customWidth="1"/>
    <col min="11" max="11" width="11.26953125" style="28" customWidth="1"/>
    <col min="12" max="12" width="13.453125" style="28" bestFit="1" customWidth="1"/>
    <col min="13" max="13" width="13.453125" style="28" customWidth="1"/>
    <col min="14" max="15" width="15" style="28" customWidth="1"/>
    <col min="16" max="16" width="19" style="28" customWidth="1"/>
    <col min="17" max="16384" width="8.81640625" style="28"/>
  </cols>
  <sheetData>
    <row r="1" spans="1:18" ht="18" x14ac:dyDescent="0.4">
      <c r="A1" s="190" t="s">
        <v>130</v>
      </c>
      <c r="B1" s="190"/>
      <c r="C1" s="191"/>
      <c r="D1" s="192"/>
      <c r="E1" s="193"/>
      <c r="F1" s="191"/>
      <c r="G1" s="192"/>
      <c r="H1" s="192"/>
      <c r="I1" s="192"/>
      <c r="J1" s="192"/>
      <c r="K1" s="192"/>
      <c r="L1" s="192"/>
      <c r="M1" s="192"/>
      <c r="N1" s="192"/>
      <c r="O1" s="192"/>
      <c r="P1" s="192"/>
    </row>
    <row r="2" spans="1:18" ht="26" x14ac:dyDescent="0.25">
      <c r="A2" s="194" t="s">
        <v>1</v>
      </c>
      <c r="B2" s="195" t="s">
        <v>56</v>
      </c>
      <c r="C2" s="195" t="s">
        <v>2</v>
      </c>
      <c r="D2" s="195" t="s">
        <v>3</v>
      </c>
      <c r="E2" s="195" t="s">
        <v>131</v>
      </c>
      <c r="F2" s="195" t="s">
        <v>4</v>
      </c>
      <c r="G2" s="196" t="s">
        <v>5</v>
      </c>
      <c r="H2" s="197" t="s">
        <v>6</v>
      </c>
      <c r="I2" s="197" t="s">
        <v>7</v>
      </c>
      <c r="J2" s="197" t="s">
        <v>8</v>
      </c>
      <c r="K2" s="197" t="s">
        <v>9</v>
      </c>
      <c r="L2" s="197" t="s">
        <v>335</v>
      </c>
      <c r="M2" s="197" t="s">
        <v>10</v>
      </c>
      <c r="N2" s="210" t="s">
        <v>441</v>
      </c>
      <c r="O2" s="210"/>
      <c r="P2" s="205" t="s">
        <v>442</v>
      </c>
    </row>
    <row r="3" spans="1:18" ht="13" x14ac:dyDescent="0.3">
      <c r="A3" s="107"/>
      <c r="B3" s="107"/>
      <c r="C3" s="108"/>
      <c r="D3" s="109"/>
      <c r="E3" s="108"/>
      <c r="F3" s="110"/>
      <c r="G3" s="111"/>
      <c r="H3" s="112" t="s">
        <v>12</v>
      </c>
      <c r="I3" s="113" t="s">
        <v>13</v>
      </c>
      <c r="J3" s="112" t="s">
        <v>14</v>
      </c>
      <c r="K3" s="112" t="s">
        <v>14</v>
      </c>
      <c r="L3" s="112" t="s">
        <v>412</v>
      </c>
      <c r="M3" s="112"/>
      <c r="N3" s="112" t="s">
        <v>272</v>
      </c>
      <c r="O3" s="112" t="s">
        <v>13</v>
      </c>
      <c r="P3" s="112" t="s">
        <v>15</v>
      </c>
    </row>
    <row r="4" spans="1:18" ht="12.5" x14ac:dyDescent="0.25">
      <c r="A4" s="142">
        <v>3</v>
      </c>
      <c r="B4" s="142" t="s">
        <v>132</v>
      </c>
      <c r="C4" s="115" t="s">
        <v>347</v>
      </c>
      <c r="D4" s="114" t="s">
        <v>133</v>
      </c>
      <c r="E4" s="114" t="s">
        <v>134</v>
      </c>
      <c r="F4" s="135" t="s">
        <v>135</v>
      </c>
      <c r="G4" s="143" t="s">
        <v>17</v>
      </c>
      <c r="H4" s="142">
        <v>2015</v>
      </c>
      <c r="I4" s="146">
        <v>0.91618497109826591</v>
      </c>
      <c r="J4" s="147">
        <v>317</v>
      </c>
      <c r="K4" s="147">
        <v>317</v>
      </c>
      <c r="L4" s="147">
        <v>7852</v>
      </c>
      <c r="M4" s="148" t="s">
        <v>62</v>
      </c>
      <c r="N4" s="149">
        <v>380.55648439306361</v>
      </c>
      <c r="O4" s="150">
        <v>0.51111111111111118</v>
      </c>
      <c r="P4" s="147">
        <v>52.518501377562927</v>
      </c>
    </row>
    <row r="5" spans="1:18" s="91" customFormat="1" ht="25" x14ac:dyDescent="0.25">
      <c r="A5" s="114">
        <v>6</v>
      </c>
      <c r="B5" s="114" t="s">
        <v>132</v>
      </c>
      <c r="C5" s="115" t="s">
        <v>338</v>
      </c>
      <c r="D5" s="114" t="s">
        <v>136</v>
      </c>
      <c r="E5" s="114" t="s">
        <v>134</v>
      </c>
      <c r="F5" s="115" t="s">
        <v>137</v>
      </c>
      <c r="G5" s="117" t="s">
        <v>17</v>
      </c>
      <c r="H5" s="114">
        <v>2019</v>
      </c>
      <c r="I5" s="118">
        <v>0.62857142857142856</v>
      </c>
      <c r="J5" s="119">
        <v>44</v>
      </c>
      <c r="K5" s="119">
        <v>44</v>
      </c>
      <c r="L5" s="119">
        <v>1927</v>
      </c>
      <c r="M5" s="120" t="s">
        <v>18</v>
      </c>
      <c r="N5" s="151">
        <v>46.633399999999995</v>
      </c>
      <c r="O5" s="152">
        <v>0.40526315789473683</v>
      </c>
      <c r="P5" s="119">
        <v>17.720692</v>
      </c>
      <c r="R5" s="203"/>
    </row>
    <row r="6" spans="1:18" ht="37.5" x14ac:dyDescent="0.25">
      <c r="A6" s="142">
        <v>9</v>
      </c>
      <c r="B6" s="142" t="s">
        <v>138</v>
      </c>
      <c r="C6" s="115" t="s">
        <v>344</v>
      </c>
      <c r="D6" s="114" t="s">
        <v>139</v>
      </c>
      <c r="E6" s="114" t="s">
        <v>134</v>
      </c>
      <c r="F6" s="135" t="s">
        <v>141</v>
      </c>
      <c r="G6" s="143" t="s">
        <v>17</v>
      </c>
      <c r="H6" s="142">
        <v>2015</v>
      </c>
      <c r="I6" s="146">
        <v>0</v>
      </c>
      <c r="J6" s="147">
        <v>5.14</v>
      </c>
      <c r="K6" s="147">
        <v>0</v>
      </c>
      <c r="L6" s="147">
        <v>796</v>
      </c>
      <c r="M6" s="148" t="s">
        <v>18</v>
      </c>
      <c r="N6" s="149">
        <v>0</v>
      </c>
      <c r="O6" s="150">
        <v>0.52212389380530977</v>
      </c>
      <c r="P6" s="147">
        <v>0</v>
      </c>
    </row>
    <row r="7" spans="1:18" ht="37.5" x14ac:dyDescent="0.25">
      <c r="A7" s="142">
        <v>10</v>
      </c>
      <c r="B7" s="142" t="s">
        <v>132</v>
      </c>
      <c r="C7" s="115" t="s">
        <v>344</v>
      </c>
      <c r="D7" s="114" t="s">
        <v>139</v>
      </c>
      <c r="E7" s="114" t="s">
        <v>134</v>
      </c>
      <c r="F7" s="135" t="s">
        <v>142</v>
      </c>
      <c r="G7" s="143" t="s">
        <v>17</v>
      </c>
      <c r="H7" s="142">
        <v>2017</v>
      </c>
      <c r="I7" s="146">
        <v>0.75438596491228072</v>
      </c>
      <c r="J7" s="147">
        <v>43</v>
      </c>
      <c r="K7" s="147">
        <v>43</v>
      </c>
      <c r="L7" s="147">
        <v>2177</v>
      </c>
      <c r="M7" s="148" t="s">
        <v>18</v>
      </c>
      <c r="N7" s="149">
        <v>44.342052631578944</v>
      </c>
      <c r="O7" s="150">
        <v>0.49090909090909091</v>
      </c>
      <c r="P7" s="147">
        <v>16.849979999999999</v>
      </c>
    </row>
    <row r="8" spans="1:18" ht="37.5" x14ac:dyDescent="0.25">
      <c r="A8" s="142">
        <v>15</v>
      </c>
      <c r="B8" s="142" t="s">
        <v>132</v>
      </c>
      <c r="C8" s="115" t="s">
        <v>348</v>
      </c>
      <c r="D8" s="114" t="s">
        <v>143</v>
      </c>
      <c r="E8" s="114" t="s">
        <v>134</v>
      </c>
      <c r="F8" s="135" t="s">
        <v>145</v>
      </c>
      <c r="G8" s="143" t="s">
        <v>17</v>
      </c>
      <c r="H8" s="142">
        <v>2015</v>
      </c>
      <c r="I8" s="146">
        <v>0.91743119266055051</v>
      </c>
      <c r="J8" s="147">
        <v>163.5</v>
      </c>
      <c r="K8" s="147">
        <v>150</v>
      </c>
      <c r="L8" s="147">
        <v>6280</v>
      </c>
      <c r="M8" s="148" t="s">
        <v>62</v>
      </c>
      <c r="N8" s="149">
        <v>341.36697247706422</v>
      </c>
      <c r="O8" s="150">
        <v>0.74062499999999998</v>
      </c>
      <c r="P8" s="147">
        <v>63.928105742168938</v>
      </c>
    </row>
    <row r="9" spans="1:18" ht="25" x14ac:dyDescent="0.25">
      <c r="A9" s="142">
        <v>17</v>
      </c>
      <c r="B9" s="142" t="s">
        <v>132</v>
      </c>
      <c r="C9" s="115" t="s">
        <v>311</v>
      </c>
      <c r="D9" s="114" t="s">
        <v>34</v>
      </c>
      <c r="E9" s="114" t="s">
        <v>134</v>
      </c>
      <c r="F9" s="135" t="s">
        <v>146</v>
      </c>
      <c r="G9" s="143" t="s">
        <v>17</v>
      </c>
      <c r="H9" s="142">
        <v>2015</v>
      </c>
      <c r="I9" s="146">
        <v>1</v>
      </c>
      <c r="J9" s="147">
        <v>300</v>
      </c>
      <c r="K9" s="147">
        <v>300</v>
      </c>
      <c r="L9" s="147">
        <v>14105</v>
      </c>
      <c r="M9" s="148" t="s">
        <v>62</v>
      </c>
      <c r="N9" s="149">
        <v>1791.335</v>
      </c>
      <c r="O9" s="150">
        <v>0.75147928994082847</v>
      </c>
      <c r="P9" s="147">
        <v>405.60942499999999</v>
      </c>
    </row>
    <row r="10" spans="1:18" ht="12.5" x14ac:dyDescent="0.25">
      <c r="A10" s="142">
        <v>18</v>
      </c>
      <c r="B10" s="142" t="s">
        <v>132</v>
      </c>
      <c r="C10" s="115" t="s">
        <v>311</v>
      </c>
      <c r="D10" s="114" t="s">
        <v>34</v>
      </c>
      <c r="E10" s="114" t="s">
        <v>134</v>
      </c>
      <c r="F10" s="135" t="s">
        <v>147</v>
      </c>
      <c r="G10" s="143" t="s">
        <v>17</v>
      </c>
      <c r="H10" s="142">
        <v>2015</v>
      </c>
      <c r="I10" s="146">
        <v>1</v>
      </c>
      <c r="J10" s="147">
        <v>268</v>
      </c>
      <c r="K10" s="147">
        <v>268</v>
      </c>
      <c r="L10" s="147">
        <v>4617</v>
      </c>
      <c r="M10" s="148" t="s">
        <v>62</v>
      </c>
      <c r="N10" s="149">
        <v>193.91399999999999</v>
      </c>
      <c r="O10" s="150">
        <v>0.3</v>
      </c>
      <c r="P10" s="147">
        <v>22.636491428571428</v>
      </c>
    </row>
    <row r="11" spans="1:18" ht="25" x14ac:dyDescent="0.25">
      <c r="A11" s="142">
        <v>19</v>
      </c>
      <c r="B11" s="142" t="s">
        <v>138</v>
      </c>
      <c r="C11" s="115" t="s">
        <v>311</v>
      </c>
      <c r="D11" s="114" t="s">
        <v>34</v>
      </c>
      <c r="E11" s="114" t="s">
        <v>140</v>
      </c>
      <c r="F11" s="135" t="s">
        <v>148</v>
      </c>
      <c r="G11" s="143" t="s">
        <v>17</v>
      </c>
      <c r="H11" s="142">
        <v>2015</v>
      </c>
      <c r="I11" s="146">
        <v>0.93654563963352566</v>
      </c>
      <c r="J11" s="147">
        <v>276</v>
      </c>
      <c r="K11" s="147">
        <v>276</v>
      </c>
      <c r="L11" s="147">
        <v>54860</v>
      </c>
      <c r="M11" s="148" t="s">
        <v>62</v>
      </c>
      <c r="N11" s="149">
        <v>4044.9406175771974</v>
      </c>
      <c r="O11" s="150">
        <v>0.40109583952451711</v>
      </c>
      <c r="P11" s="147">
        <v>428.25808788598579</v>
      </c>
    </row>
    <row r="12" spans="1:18" ht="25" x14ac:dyDescent="0.25">
      <c r="A12" s="142">
        <v>20</v>
      </c>
      <c r="B12" s="142" t="s">
        <v>132</v>
      </c>
      <c r="C12" s="115" t="s">
        <v>311</v>
      </c>
      <c r="D12" s="114" t="s">
        <v>34</v>
      </c>
      <c r="E12" s="114" t="s">
        <v>140</v>
      </c>
      <c r="F12" s="135" t="s">
        <v>149</v>
      </c>
      <c r="G12" s="143" t="s">
        <v>17</v>
      </c>
      <c r="H12" s="142">
        <v>2017</v>
      </c>
      <c r="I12" s="146">
        <v>0.99481097108969607</v>
      </c>
      <c r="J12" s="147">
        <v>674.5</v>
      </c>
      <c r="K12" s="147">
        <v>671</v>
      </c>
      <c r="L12" s="147">
        <v>38714</v>
      </c>
      <c r="M12" s="148" t="s">
        <v>18</v>
      </c>
      <c r="N12" s="149">
        <v>2195.2473802816899</v>
      </c>
      <c r="O12" s="150">
        <v>0.43846153846153846</v>
      </c>
      <c r="P12" s="147">
        <v>223.20854356357319</v>
      </c>
    </row>
    <row r="13" spans="1:18" s="91" customFormat="1" ht="37.5" x14ac:dyDescent="0.25">
      <c r="A13" s="142">
        <v>21</v>
      </c>
      <c r="B13" s="142" t="s">
        <v>132</v>
      </c>
      <c r="C13" s="115" t="s">
        <v>341</v>
      </c>
      <c r="D13" s="114" t="s">
        <v>150</v>
      </c>
      <c r="E13" s="114" t="s">
        <v>134</v>
      </c>
      <c r="F13" s="135" t="s">
        <v>151</v>
      </c>
      <c r="G13" s="143" t="s">
        <v>17</v>
      </c>
      <c r="H13" s="142">
        <v>2013</v>
      </c>
      <c r="I13" s="146">
        <v>0.91538461538461535</v>
      </c>
      <c r="J13" s="147">
        <v>119</v>
      </c>
      <c r="K13" s="147">
        <v>119</v>
      </c>
      <c r="L13" s="147">
        <v>7280</v>
      </c>
      <c r="M13" s="148" t="s">
        <v>62</v>
      </c>
      <c r="N13" s="149">
        <v>472.81079999999997</v>
      </c>
      <c r="O13" s="150">
        <v>0.64500000000000002</v>
      </c>
      <c r="P13" s="147">
        <v>85.624550610471204</v>
      </c>
    </row>
    <row r="14" spans="1:18" ht="37.5" x14ac:dyDescent="0.25">
      <c r="A14" s="142">
        <v>22</v>
      </c>
      <c r="B14" s="142" t="s">
        <v>132</v>
      </c>
      <c r="C14" s="115" t="s">
        <v>341</v>
      </c>
      <c r="D14" s="114" t="s">
        <v>150</v>
      </c>
      <c r="E14" s="114" t="s">
        <v>140</v>
      </c>
      <c r="F14" s="135" t="s">
        <v>152</v>
      </c>
      <c r="G14" s="143" t="s">
        <v>17</v>
      </c>
      <c r="H14" s="142">
        <v>2013</v>
      </c>
      <c r="I14" s="146">
        <v>0.86981927710843376</v>
      </c>
      <c r="J14" s="147">
        <v>76.5</v>
      </c>
      <c r="K14" s="147">
        <v>72.194999999999993</v>
      </c>
      <c r="L14" s="147">
        <v>2893</v>
      </c>
      <c r="M14" s="148" t="s">
        <v>62</v>
      </c>
      <c r="N14" s="149">
        <v>82.789137849397619</v>
      </c>
      <c r="O14" s="150">
        <v>0.29909090909090913</v>
      </c>
      <c r="P14" s="147">
        <v>6.5264900110069881</v>
      </c>
    </row>
    <row r="15" spans="1:18" ht="37.5" x14ac:dyDescent="0.25">
      <c r="A15" s="142">
        <v>25</v>
      </c>
      <c r="B15" s="142" t="s">
        <v>132</v>
      </c>
      <c r="C15" s="115" t="s">
        <v>349</v>
      </c>
      <c r="D15" s="114" t="s">
        <v>153</v>
      </c>
      <c r="E15" s="114" t="s">
        <v>140</v>
      </c>
      <c r="F15" s="135" t="s">
        <v>154</v>
      </c>
      <c r="G15" s="143" t="s">
        <v>17</v>
      </c>
      <c r="H15" s="142">
        <v>2016</v>
      </c>
      <c r="I15" s="146">
        <v>1</v>
      </c>
      <c r="J15" s="147">
        <v>33</v>
      </c>
      <c r="K15" s="147">
        <v>33</v>
      </c>
      <c r="L15" s="147">
        <v>2359</v>
      </c>
      <c r="M15" s="148" t="s">
        <v>18</v>
      </c>
      <c r="N15" s="149">
        <v>75.95980000000003</v>
      </c>
      <c r="O15" s="150">
        <v>0.35777777777777792</v>
      </c>
      <c r="P15" s="147">
        <v>6.2748971461937746</v>
      </c>
    </row>
    <row r="16" spans="1:18" ht="37.5" x14ac:dyDescent="0.25">
      <c r="A16" s="142">
        <v>26</v>
      </c>
      <c r="B16" s="142" t="s">
        <v>132</v>
      </c>
      <c r="C16" s="115" t="s">
        <v>350</v>
      </c>
      <c r="D16" s="114" t="s">
        <v>155</v>
      </c>
      <c r="E16" s="114" t="s">
        <v>140</v>
      </c>
      <c r="F16" s="135" t="s">
        <v>156</v>
      </c>
      <c r="G16" s="143" t="s">
        <v>17</v>
      </c>
      <c r="H16" s="142">
        <v>2016</v>
      </c>
      <c r="I16" s="146">
        <v>0.89655172413793105</v>
      </c>
      <c r="J16" s="147">
        <v>104</v>
      </c>
      <c r="K16" s="147">
        <v>104</v>
      </c>
      <c r="L16" s="147">
        <v>5588</v>
      </c>
      <c r="M16" s="148" t="s">
        <v>18</v>
      </c>
      <c r="N16" s="149">
        <v>145.28800000000001</v>
      </c>
      <c r="O16" s="150">
        <v>0.36250000000000004</v>
      </c>
      <c r="P16" s="147">
        <v>55.209440000000008</v>
      </c>
    </row>
    <row r="17" spans="1:16" ht="37.5" x14ac:dyDescent="0.25">
      <c r="A17" s="142">
        <v>28</v>
      </c>
      <c r="B17" s="142" t="s">
        <v>132</v>
      </c>
      <c r="C17" s="115" t="s">
        <v>337</v>
      </c>
      <c r="D17" s="114" t="s">
        <v>157</v>
      </c>
      <c r="E17" s="114" t="s">
        <v>134</v>
      </c>
      <c r="F17" s="135" t="s">
        <v>158</v>
      </c>
      <c r="G17" s="143" t="s">
        <v>17</v>
      </c>
      <c r="H17" s="142">
        <v>2014</v>
      </c>
      <c r="I17" s="146">
        <v>1</v>
      </c>
      <c r="J17" s="147">
        <v>50</v>
      </c>
      <c r="K17" s="147">
        <v>50</v>
      </c>
      <c r="L17" s="147">
        <v>1651</v>
      </c>
      <c r="M17" s="148" t="s">
        <v>62</v>
      </c>
      <c r="N17" s="149">
        <v>101.15676999999999</v>
      </c>
      <c r="O17" s="150">
        <v>0.60068627450980394</v>
      </c>
      <c r="P17" s="147">
        <v>10.18751973589082</v>
      </c>
    </row>
    <row r="18" spans="1:16" ht="37.5" x14ac:dyDescent="0.25">
      <c r="A18" s="142">
        <v>29</v>
      </c>
      <c r="B18" s="142" t="s">
        <v>132</v>
      </c>
      <c r="C18" s="115" t="s">
        <v>337</v>
      </c>
      <c r="D18" s="114" t="s">
        <v>157</v>
      </c>
      <c r="E18" s="114" t="s">
        <v>134</v>
      </c>
      <c r="F18" s="135" t="s">
        <v>159</v>
      </c>
      <c r="G18" s="143" t="s">
        <v>17</v>
      </c>
      <c r="H18" s="142">
        <v>2017</v>
      </c>
      <c r="I18" s="146">
        <v>1</v>
      </c>
      <c r="J18" s="147">
        <v>310</v>
      </c>
      <c r="K18" s="147">
        <v>310</v>
      </c>
      <c r="L18" s="147">
        <v>13068</v>
      </c>
      <c r="M18" s="148" t="s">
        <v>18</v>
      </c>
      <c r="N18" s="149">
        <v>543.36743999999999</v>
      </c>
      <c r="O18" s="150">
        <v>0.44234042553191488</v>
      </c>
      <c r="P18" s="147">
        <v>79.24078542593449</v>
      </c>
    </row>
    <row r="19" spans="1:16" ht="25" x14ac:dyDescent="0.25">
      <c r="A19" s="142">
        <v>31</v>
      </c>
      <c r="B19" s="142" t="s">
        <v>132</v>
      </c>
      <c r="C19" s="115" t="s">
        <v>351</v>
      </c>
      <c r="D19" s="114" t="s">
        <v>65</v>
      </c>
      <c r="E19" s="114" t="s">
        <v>134</v>
      </c>
      <c r="F19" s="135" t="s">
        <v>160</v>
      </c>
      <c r="G19" s="143" t="s">
        <v>17</v>
      </c>
      <c r="H19" s="142">
        <v>2016</v>
      </c>
      <c r="I19" s="146">
        <v>0.52600000000000002</v>
      </c>
      <c r="J19" s="147">
        <v>1050</v>
      </c>
      <c r="K19" s="147">
        <v>789</v>
      </c>
      <c r="L19" s="147">
        <v>23336.3</v>
      </c>
      <c r="M19" s="148" t="s">
        <v>62</v>
      </c>
      <c r="N19" s="149">
        <v>943.93933322000021</v>
      </c>
      <c r="O19" s="150">
        <v>0.48670886075949377</v>
      </c>
      <c r="P19" s="147">
        <v>160.87996854007582</v>
      </c>
    </row>
    <row r="20" spans="1:16" ht="25" x14ac:dyDescent="0.25">
      <c r="A20" s="142">
        <v>32</v>
      </c>
      <c r="B20" s="142" t="s">
        <v>132</v>
      </c>
      <c r="C20" s="115" t="s">
        <v>351</v>
      </c>
      <c r="D20" s="114" t="s">
        <v>65</v>
      </c>
      <c r="E20" s="114" t="s">
        <v>134</v>
      </c>
      <c r="F20" s="135" t="s">
        <v>161</v>
      </c>
      <c r="G20" s="143" t="s">
        <v>17</v>
      </c>
      <c r="H20" s="142">
        <v>2011</v>
      </c>
      <c r="I20" s="146">
        <v>0.45219638242894056</v>
      </c>
      <c r="J20" s="147">
        <v>724</v>
      </c>
      <c r="K20" s="147">
        <v>350</v>
      </c>
      <c r="L20" s="147">
        <v>23360</v>
      </c>
      <c r="M20" s="148" t="s">
        <v>62</v>
      </c>
      <c r="N20" s="149">
        <v>1013.9718863049095</v>
      </c>
      <c r="O20" s="150">
        <v>0.53775910364145652</v>
      </c>
      <c r="P20" s="147">
        <v>226.34424606504513</v>
      </c>
    </row>
    <row r="21" spans="1:16" ht="37.5" x14ac:dyDescent="0.25">
      <c r="A21" s="142">
        <v>34</v>
      </c>
      <c r="B21" s="142" t="s">
        <v>132</v>
      </c>
      <c r="C21" s="115" t="s">
        <v>352</v>
      </c>
      <c r="D21" s="114" t="s">
        <v>162</v>
      </c>
      <c r="E21" s="114" t="s">
        <v>140</v>
      </c>
      <c r="F21" s="135" t="s">
        <v>163</v>
      </c>
      <c r="G21" s="143" t="s">
        <v>17</v>
      </c>
      <c r="H21" s="142">
        <v>2017</v>
      </c>
      <c r="I21" s="146">
        <v>1</v>
      </c>
      <c r="J21" s="147">
        <v>100</v>
      </c>
      <c r="K21" s="147">
        <v>100</v>
      </c>
      <c r="L21" s="147">
        <v>5336</v>
      </c>
      <c r="M21" s="148" t="s">
        <v>18</v>
      </c>
      <c r="N21" s="149">
        <v>144.072</v>
      </c>
      <c r="O21" s="150">
        <v>0.3</v>
      </c>
      <c r="P21" s="147">
        <v>16.396765714285713</v>
      </c>
    </row>
    <row r="22" spans="1:16" ht="25" x14ac:dyDescent="0.25">
      <c r="A22" s="142">
        <v>35</v>
      </c>
      <c r="B22" s="142" t="s">
        <v>132</v>
      </c>
      <c r="C22" s="115" t="s">
        <v>353</v>
      </c>
      <c r="D22" s="114" t="s">
        <v>164</v>
      </c>
      <c r="E22" s="114" t="s">
        <v>140</v>
      </c>
      <c r="F22" s="135" t="s">
        <v>165</v>
      </c>
      <c r="G22" s="143" t="s">
        <v>17</v>
      </c>
      <c r="H22" s="142">
        <v>2017</v>
      </c>
      <c r="I22" s="146">
        <v>0.83333333333333337</v>
      </c>
      <c r="J22" s="147">
        <v>25</v>
      </c>
      <c r="K22" s="147">
        <v>25</v>
      </c>
      <c r="L22" s="147">
        <v>1200</v>
      </c>
      <c r="M22" s="148" t="s">
        <v>18</v>
      </c>
      <c r="N22" s="149">
        <v>29</v>
      </c>
      <c r="O22" s="150">
        <v>0.26363636363636361</v>
      </c>
      <c r="P22" s="147">
        <v>2.0138888888888888</v>
      </c>
    </row>
    <row r="23" spans="1:16" ht="37.5" x14ac:dyDescent="0.25">
      <c r="A23" s="142">
        <v>36</v>
      </c>
      <c r="B23" s="142" t="s">
        <v>132</v>
      </c>
      <c r="C23" s="115" t="s">
        <v>344</v>
      </c>
      <c r="D23" s="114" t="s">
        <v>139</v>
      </c>
      <c r="E23" s="114" t="s">
        <v>134</v>
      </c>
      <c r="F23" s="135" t="s">
        <v>166</v>
      </c>
      <c r="G23" s="143" t="s">
        <v>17</v>
      </c>
      <c r="H23" s="142">
        <v>2017</v>
      </c>
      <c r="I23" s="146">
        <v>0.75757575757575757</v>
      </c>
      <c r="J23" s="147">
        <v>55</v>
      </c>
      <c r="K23" s="147">
        <v>50</v>
      </c>
      <c r="L23" s="147">
        <v>2549</v>
      </c>
      <c r="M23" s="148" t="s">
        <v>18</v>
      </c>
      <c r="N23" s="149">
        <v>61.793939393939404</v>
      </c>
      <c r="O23" s="150">
        <v>0.33333333333333337</v>
      </c>
      <c r="P23" s="147">
        <v>7.9125208333333346</v>
      </c>
    </row>
    <row r="24" spans="1:16" ht="37.5" x14ac:dyDescent="0.25">
      <c r="A24" s="142">
        <v>39</v>
      </c>
      <c r="B24" s="142" t="s">
        <v>132</v>
      </c>
      <c r="C24" s="115" t="s">
        <v>354</v>
      </c>
      <c r="D24" s="114" t="s">
        <v>22</v>
      </c>
      <c r="E24" s="114" t="s">
        <v>140</v>
      </c>
      <c r="F24" s="135" t="s">
        <v>167</v>
      </c>
      <c r="G24" s="143" t="s">
        <v>17</v>
      </c>
      <c r="H24" s="142">
        <v>2016</v>
      </c>
      <c r="I24" s="146">
        <v>1</v>
      </c>
      <c r="J24" s="147">
        <v>26</v>
      </c>
      <c r="K24" s="147">
        <v>26</v>
      </c>
      <c r="L24" s="147">
        <v>1232</v>
      </c>
      <c r="M24" s="148" t="s">
        <v>62</v>
      </c>
      <c r="N24" s="149">
        <v>28.459199999999996</v>
      </c>
      <c r="O24" s="150">
        <v>0.25666666666666665</v>
      </c>
      <c r="P24" s="147">
        <v>3.1043499551569496</v>
      </c>
    </row>
    <row r="25" spans="1:16" ht="37.5" x14ac:dyDescent="0.25">
      <c r="A25" s="142">
        <v>40</v>
      </c>
      <c r="B25" s="142" t="s">
        <v>132</v>
      </c>
      <c r="C25" s="115" t="s">
        <v>355</v>
      </c>
      <c r="D25" s="114" t="s">
        <v>168</v>
      </c>
      <c r="E25" s="114" t="s">
        <v>140</v>
      </c>
      <c r="F25" s="135" t="s">
        <v>169</v>
      </c>
      <c r="G25" s="143" t="s">
        <v>17</v>
      </c>
      <c r="H25" s="142">
        <v>2018</v>
      </c>
      <c r="I25" s="146">
        <v>0.90638297872340423</v>
      </c>
      <c r="J25" s="147">
        <v>21.3</v>
      </c>
      <c r="K25" s="147">
        <v>21.3</v>
      </c>
      <c r="L25" s="147">
        <v>1232</v>
      </c>
      <c r="M25" s="148" t="s">
        <v>18</v>
      </c>
      <c r="N25" s="149">
        <v>27.804929361702126</v>
      </c>
      <c r="O25" s="150">
        <v>0.27666666666666667</v>
      </c>
      <c r="P25" s="147">
        <v>2.9348935807824295</v>
      </c>
    </row>
    <row r="26" spans="1:16" ht="12.5" x14ac:dyDescent="0.25">
      <c r="A26" s="142">
        <v>41</v>
      </c>
      <c r="B26" s="142" t="s">
        <v>132</v>
      </c>
      <c r="C26" s="115" t="s">
        <v>356</v>
      </c>
      <c r="D26" s="114" t="s">
        <v>170</v>
      </c>
      <c r="E26" s="114" t="s">
        <v>134</v>
      </c>
      <c r="F26" s="135" t="s">
        <v>171</v>
      </c>
      <c r="G26" s="143" t="s">
        <v>17</v>
      </c>
      <c r="H26" s="142">
        <v>2017</v>
      </c>
      <c r="I26" s="146">
        <v>1</v>
      </c>
      <c r="J26" s="147">
        <v>215</v>
      </c>
      <c r="K26" s="147">
        <v>215</v>
      </c>
      <c r="L26" s="147">
        <v>13006</v>
      </c>
      <c r="M26" s="148" t="s">
        <v>18</v>
      </c>
      <c r="N26" s="149">
        <v>871.40200000000004</v>
      </c>
      <c r="O26" s="150">
        <v>0.74444444444444446</v>
      </c>
      <c r="P26" s="147">
        <v>253.98805352941173</v>
      </c>
    </row>
    <row r="27" spans="1:16" ht="25" x14ac:dyDescent="0.25">
      <c r="A27" s="142">
        <v>43</v>
      </c>
      <c r="B27" s="142" t="s">
        <v>132</v>
      </c>
      <c r="C27" s="115" t="s">
        <v>357</v>
      </c>
      <c r="D27" s="114" t="s">
        <v>172</v>
      </c>
      <c r="E27" s="114" t="s">
        <v>134</v>
      </c>
      <c r="F27" s="135" t="s">
        <v>173</v>
      </c>
      <c r="G27" s="143" t="s">
        <v>17</v>
      </c>
      <c r="H27" s="142">
        <v>2015</v>
      </c>
      <c r="I27" s="146">
        <v>0.79470198675496684</v>
      </c>
      <c r="J27" s="147">
        <v>151</v>
      </c>
      <c r="K27" s="147">
        <v>120</v>
      </c>
      <c r="L27" s="147">
        <v>3240</v>
      </c>
      <c r="M27" s="148" t="s">
        <v>62</v>
      </c>
      <c r="N27" s="149">
        <v>116.64000000000001</v>
      </c>
      <c r="O27" s="150">
        <v>0.50333333333333341</v>
      </c>
      <c r="P27" s="147">
        <v>11.166910067114095</v>
      </c>
    </row>
    <row r="28" spans="1:16" ht="25" x14ac:dyDescent="0.25">
      <c r="A28" s="142">
        <v>48</v>
      </c>
      <c r="B28" s="142" t="s">
        <v>132</v>
      </c>
      <c r="C28" s="115" t="s">
        <v>358</v>
      </c>
      <c r="D28" s="114" t="s">
        <v>174</v>
      </c>
      <c r="E28" s="114" t="s">
        <v>134</v>
      </c>
      <c r="F28" s="135" t="s">
        <v>175</v>
      </c>
      <c r="G28" s="143" t="s">
        <v>17</v>
      </c>
      <c r="H28" s="142">
        <v>2017</v>
      </c>
      <c r="I28" s="146">
        <v>0.90625</v>
      </c>
      <c r="J28" s="147">
        <v>320</v>
      </c>
      <c r="K28" s="147">
        <v>290</v>
      </c>
      <c r="L28" s="147">
        <v>10374</v>
      </c>
      <c r="M28" s="148" t="s">
        <v>18</v>
      </c>
      <c r="N28" s="149">
        <v>517.07906249999996</v>
      </c>
      <c r="O28" s="150">
        <v>0.61111111111111105</v>
      </c>
      <c r="P28" s="147">
        <v>63.083645624999996</v>
      </c>
    </row>
    <row r="29" spans="1:16" ht="37.5" x14ac:dyDescent="0.25">
      <c r="A29" s="142">
        <v>54</v>
      </c>
      <c r="B29" s="142" t="s">
        <v>132</v>
      </c>
      <c r="C29" s="115" t="s">
        <v>359</v>
      </c>
      <c r="D29" s="114" t="s">
        <v>176</v>
      </c>
      <c r="E29" s="114" t="s">
        <v>140</v>
      </c>
      <c r="F29" s="135" t="s">
        <v>177</v>
      </c>
      <c r="G29" s="143" t="s">
        <v>17</v>
      </c>
      <c r="H29" s="142">
        <v>2017</v>
      </c>
      <c r="I29" s="146">
        <v>0.45333333333333331</v>
      </c>
      <c r="J29" s="147">
        <v>37</v>
      </c>
      <c r="K29" s="147">
        <v>17</v>
      </c>
      <c r="L29" s="147">
        <v>1590</v>
      </c>
      <c r="M29" s="148" t="s">
        <v>18</v>
      </c>
      <c r="N29" s="149">
        <v>59.393919999999994</v>
      </c>
      <c r="O29" s="150">
        <v>0.71652173913043471</v>
      </c>
      <c r="P29" s="147">
        <v>7.8806257963190154</v>
      </c>
    </row>
    <row r="30" spans="1:16" ht="37.5" x14ac:dyDescent="0.25">
      <c r="A30" s="142">
        <v>59</v>
      </c>
      <c r="B30" s="142" t="s">
        <v>132</v>
      </c>
      <c r="C30" s="115" t="s">
        <v>305</v>
      </c>
      <c r="D30" s="114" t="s">
        <v>16</v>
      </c>
      <c r="E30" s="114" t="s">
        <v>140</v>
      </c>
      <c r="F30" s="135" t="s">
        <v>178</v>
      </c>
      <c r="G30" s="143" t="s">
        <v>17</v>
      </c>
      <c r="H30" s="142">
        <v>2014</v>
      </c>
      <c r="I30" s="146">
        <v>1</v>
      </c>
      <c r="J30" s="147">
        <v>20.260000000000002</v>
      </c>
      <c r="K30" s="147">
        <v>20.260000000000002</v>
      </c>
      <c r="L30" s="147">
        <v>600</v>
      </c>
      <c r="M30" s="148" t="s">
        <v>62</v>
      </c>
      <c r="N30" s="149">
        <v>37.68</v>
      </c>
      <c r="O30" s="150">
        <v>1.1418181818181818</v>
      </c>
      <c r="P30" s="147">
        <v>14.3184</v>
      </c>
    </row>
    <row r="31" spans="1:16" ht="50" x14ac:dyDescent="0.25">
      <c r="A31" s="142">
        <v>61</v>
      </c>
      <c r="B31" s="142" t="s">
        <v>132</v>
      </c>
      <c r="C31" s="115" t="s">
        <v>360</v>
      </c>
      <c r="D31" s="114" t="s">
        <v>179</v>
      </c>
      <c r="E31" s="114" t="s">
        <v>144</v>
      </c>
      <c r="F31" s="135" t="s">
        <v>180</v>
      </c>
      <c r="G31" s="143" t="s">
        <v>17</v>
      </c>
      <c r="H31" s="142">
        <v>2014</v>
      </c>
      <c r="I31" s="146">
        <v>0.967741935483871</v>
      </c>
      <c r="J31" s="147">
        <v>30</v>
      </c>
      <c r="K31" s="147">
        <v>30</v>
      </c>
      <c r="L31" s="147">
        <v>1328</v>
      </c>
      <c r="M31" s="148" t="s">
        <v>62</v>
      </c>
      <c r="N31" s="149">
        <v>57.832258064516125</v>
      </c>
      <c r="O31" s="150">
        <v>0.5</v>
      </c>
      <c r="P31" s="147">
        <v>14.515896774193548</v>
      </c>
    </row>
    <row r="32" spans="1:16" ht="12.5" x14ac:dyDescent="0.25">
      <c r="A32" s="142">
        <v>63</v>
      </c>
      <c r="B32" s="142" t="s">
        <v>132</v>
      </c>
      <c r="C32" s="115" t="s">
        <v>361</v>
      </c>
      <c r="D32" s="114" t="s">
        <v>181</v>
      </c>
      <c r="E32" s="114" t="s">
        <v>144</v>
      </c>
      <c r="F32" s="135" t="s">
        <v>182</v>
      </c>
      <c r="G32" s="143" t="s">
        <v>17</v>
      </c>
      <c r="H32" s="142">
        <v>2017</v>
      </c>
      <c r="I32" s="146">
        <v>1</v>
      </c>
      <c r="J32" s="147">
        <v>64.599999999999994</v>
      </c>
      <c r="K32" s="147">
        <v>64.599999999999994</v>
      </c>
      <c r="L32" s="147">
        <v>2978</v>
      </c>
      <c r="M32" s="148" t="s">
        <v>18</v>
      </c>
      <c r="N32" s="149">
        <v>68.493999999999971</v>
      </c>
      <c r="O32" s="150">
        <v>0.25555555555555548</v>
      </c>
      <c r="P32" s="147">
        <v>8.2243914925373094</v>
      </c>
    </row>
    <row r="33" spans="1:16" ht="25" x14ac:dyDescent="0.25">
      <c r="A33" s="142">
        <v>71</v>
      </c>
      <c r="B33" s="142" t="s">
        <v>132</v>
      </c>
      <c r="C33" s="115" t="s">
        <v>92</v>
      </c>
      <c r="D33" s="114" t="s">
        <v>93</v>
      </c>
      <c r="E33" s="114" t="s">
        <v>134</v>
      </c>
      <c r="F33" s="135" t="s">
        <v>183</v>
      </c>
      <c r="G33" s="143" t="s">
        <v>17</v>
      </c>
      <c r="H33" s="142">
        <v>2014</v>
      </c>
      <c r="I33" s="146">
        <v>1</v>
      </c>
      <c r="J33" s="147">
        <v>124.55200000000001</v>
      </c>
      <c r="K33" s="147">
        <v>124.55200000000001</v>
      </c>
      <c r="L33" s="147">
        <v>5097</v>
      </c>
      <c r="M33" s="148" t="s">
        <v>62</v>
      </c>
      <c r="N33" s="149">
        <v>188.589</v>
      </c>
      <c r="O33" s="150">
        <v>0.41111111111111109</v>
      </c>
      <c r="P33" s="147">
        <v>23.466876509433963</v>
      </c>
    </row>
    <row r="34" spans="1:16" ht="25" x14ac:dyDescent="0.25">
      <c r="A34" s="142">
        <v>72</v>
      </c>
      <c r="B34" s="142" t="s">
        <v>132</v>
      </c>
      <c r="C34" s="115" t="s">
        <v>92</v>
      </c>
      <c r="D34" s="114" t="s">
        <v>93</v>
      </c>
      <c r="E34" s="114" t="s">
        <v>134</v>
      </c>
      <c r="F34" s="135" t="s">
        <v>184</v>
      </c>
      <c r="G34" s="143" t="s">
        <v>17</v>
      </c>
      <c r="H34" s="142">
        <v>2018</v>
      </c>
      <c r="I34" s="146">
        <v>1</v>
      </c>
      <c r="J34" s="147">
        <v>85</v>
      </c>
      <c r="K34" s="147">
        <v>85</v>
      </c>
      <c r="L34" s="147">
        <v>2400</v>
      </c>
      <c r="M34" s="148" t="s">
        <v>18</v>
      </c>
      <c r="N34" s="149">
        <v>88.8</v>
      </c>
      <c r="O34" s="150">
        <v>0.41111111111111109</v>
      </c>
      <c r="P34" s="147">
        <v>11.049735849056605</v>
      </c>
    </row>
    <row r="35" spans="1:16" ht="12.5" x14ac:dyDescent="0.25">
      <c r="A35" s="142">
        <v>73</v>
      </c>
      <c r="B35" s="142" t="s">
        <v>132</v>
      </c>
      <c r="C35" s="115" t="s">
        <v>92</v>
      </c>
      <c r="D35" s="114" t="s">
        <v>93</v>
      </c>
      <c r="E35" s="114" t="s">
        <v>134</v>
      </c>
      <c r="F35" s="135" t="s">
        <v>185</v>
      </c>
      <c r="G35" s="143" t="s">
        <v>17</v>
      </c>
      <c r="H35" s="142">
        <v>2016</v>
      </c>
      <c r="I35" s="146">
        <v>0.98850651744127604</v>
      </c>
      <c r="J35" s="147">
        <v>29.5</v>
      </c>
      <c r="K35" s="147">
        <v>29.5</v>
      </c>
      <c r="L35" s="147">
        <v>1049</v>
      </c>
      <c r="M35" s="148" t="s">
        <v>62</v>
      </c>
      <c r="N35" s="149">
        <v>30.071356767081056</v>
      </c>
      <c r="O35" s="150">
        <v>0.48333333333333334</v>
      </c>
      <c r="P35" s="147">
        <v>11.427115571490802</v>
      </c>
    </row>
    <row r="36" spans="1:16" s="90" customFormat="1" ht="12.5" x14ac:dyDescent="0.25">
      <c r="A36" s="142">
        <v>74</v>
      </c>
      <c r="B36" s="142" t="s">
        <v>132</v>
      </c>
      <c r="C36" s="115" t="s">
        <v>92</v>
      </c>
      <c r="D36" s="114" t="s">
        <v>93</v>
      </c>
      <c r="E36" s="114" t="s">
        <v>134</v>
      </c>
      <c r="F36" s="135" t="s">
        <v>186</v>
      </c>
      <c r="G36" s="143" t="s">
        <v>17</v>
      </c>
      <c r="H36" s="142">
        <v>2014</v>
      </c>
      <c r="I36" s="146">
        <v>0.97729419813011043</v>
      </c>
      <c r="J36" s="147">
        <v>30</v>
      </c>
      <c r="K36" s="147">
        <v>30</v>
      </c>
      <c r="L36" s="147">
        <v>1226</v>
      </c>
      <c r="M36" s="148" t="s">
        <v>62</v>
      </c>
      <c r="N36" s="149">
        <v>52.719158223930677</v>
      </c>
      <c r="O36" s="150">
        <v>0.48888888888888887</v>
      </c>
      <c r="P36" s="147">
        <v>6.6487831994116844</v>
      </c>
    </row>
    <row r="37" spans="1:16" ht="12.5" x14ac:dyDescent="0.25">
      <c r="A37" s="142">
        <v>75</v>
      </c>
      <c r="B37" s="142" t="s">
        <v>132</v>
      </c>
      <c r="C37" s="115" t="s">
        <v>92</v>
      </c>
      <c r="D37" s="114" t="s">
        <v>93</v>
      </c>
      <c r="E37" s="114" t="s">
        <v>134</v>
      </c>
      <c r="F37" s="135" t="s">
        <v>187</v>
      </c>
      <c r="G37" s="143" t="s">
        <v>17</v>
      </c>
      <c r="H37" s="142">
        <v>2016</v>
      </c>
      <c r="I37" s="146">
        <v>1</v>
      </c>
      <c r="J37" s="147">
        <v>25.655000000000001</v>
      </c>
      <c r="K37" s="147">
        <v>25.655000000000001</v>
      </c>
      <c r="L37" s="147">
        <v>950</v>
      </c>
      <c r="M37" s="148" t="s">
        <v>62</v>
      </c>
      <c r="N37" s="149">
        <v>27.549999999999997</v>
      </c>
      <c r="O37" s="150">
        <v>0.32222222222222219</v>
      </c>
      <c r="P37" s="147">
        <v>3.7689303278688522</v>
      </c>
    </row>
    <row r="38" spans="1:16" ht="25" x14ac:dyDescent="0.25">
      <c r="A38" s="142">
        <v>76</v>
      </c>
      <c r="B38" s="142" t="s">
        <v>132</v>
      </c>
      <c r="C38" s="115" t="s">
        <v>362</v>
      </c>
      <c r="D38" s="114" t="s">
        <v>26</v>
      </c>
      <c r="E38" s="114" t="s">
        <v>140</v>
      </c>
      <c r="F38" s="135" t="s">
        <v>188</v>
      </c>
      <c r="G38" s="143" t="s">
        <v>17</v>
      </c>
      <c r="H38" s="142">
        <v>2012</v>
      </c>
      <c r="I38" s="146">
        <v>1</v>
      </c>
      <c r="J38" s="147">
        <v>100</v>
      </c>
      <c r="K38" s="147">
        <v>100</v>
      </c>
      <c r="L38" s="147">
        <v>4548</v>
      </c>
      <c r="M38" s="148" t="s">
        <v>62</v>
      </c>
      <c r="N38" s="149">
        <v>222.85199999999998</v>
      </c>
      <c r="O38" s="150">
        <v>0.44545454545454544</v>
      </c>
      <c r="P38" s="147">
        <v>24.595919508196719</v>
      </c>
    </row>
    <row r="39" spans="1:16" ht="12.5" x14ac:dyDescent="0.25">
      <c r="A39" s="142">
        <v>77</v>
      </c>
      <c r="B39" s="142" t="s">
        <v>138</v>
      </c>
      <c r="C39" s="115" t="s">
        <v>189</v>
      </c>
      <c r="D39" s="114" t="s">
        <v>190</v>
      </c>
      <c r="E39" s="114" t="s">
        <v>144</v>
      </c>
      <c r="F39" s="135" t="s">
        <v>191</v>
      </c>
      <c r="G39" s="143" t="s">
        <v>17</v>
      </c>
      <c r="H39" s="142">
        <v>2020</v>
      </c>
      <c r="I39" s="146">
        <v>0.46965000000000001</v>
      </c>
      <c r="J39" s="147">
        <v>39</v>
      </c>
      <c r="K39" s="147">
        <v>46.965000000000003</v>
      </c>
      <c r="L39" s="147">
        <v>157172</v>
      </c>
      <c r="M39" s="148" t="s">
        <v>62</v>
      </c>
      <c r="N39" s="153">
        <v>4105.6803</v>
      </c>
      <c r="O39" s="150">
        <v>0.30116787818238194</v>
      </c>
      <c r="P39" s="154">
        <v>434.6889017625</v>
      </c>
    </row>
    <row r="40" spans="1:16" ht="12.5" x14ac:dyDescent="0.25">
      <c r="A40" s="142">
        <v>79</v>
      </c>
      <c r="B40" s="142" t="s">
        <v>132</v>
      </c>
      <c r="C40" s="115" t="s">
        <v>192</v>
      </c>
      <c r="D40" s="114" t="s">
        <v>193</v>
      </c>
      <c r="E40" s="114" t="s">
        <v>134</v>
      </c>
      <c r="F40" s="135" t="s">
        <v>194</v>
      </c>
      <c r="G40" s="143" t="s">
        <v>17</v>
      </c>
      <c r="H40" s="142">
        <v>2016</v>
      </c>
      <c r="I40" s="146">
        <v>0.80717488789237668</v>
      </c>
      <c r="J40" s="147">
        <v>180</v>
      </c>
      <c r="K40" s="147">
        <v>180</v>
      </c>
      <c r="L40" s="147">
        <v>10624</v>
      </c>
      <c r="M40" s="148" t="s">
        <v>18</v>
      </c>
      <c r="N40" s="149">
        <v>506.37890582959636</v>
      </c>
      <c r="O40" s="150">
        <v>0.65611111111111109</v>
      </c>
      <c r="P40" s="147">
        <v>69.720489103874129</v>
      </c>
    </row>
    <row r="41" spans="1:16" ht="25" x14ac:dyDescent="0.25">
      <c r="A41" s="142">
        <v>80</v>
      </c>
      <c r="B41" s="142" t="s">
        <v>132</v>
      </c>
      <c r="C41" s="115" t="s">
        <v>195</v>
      </c>
      <c r="D41" s="114" t="s">
        <v>196</v>
      </c>
      <c r="E41" s="114" t="s">
        <v>134</v>
      </c>
      <c r="F41" s="135" t="s">
        <v>197</v>
      </c>
      <c r="G41" s="143" t="s">
        <v>17</v>
      </c>
      <c r="H41" s="142">
        <v>2017</v>
      </c>
      <c r="I41" s="146">
        <v>0.98280000000000001</v>
      </c>
      <c r="J41" s="147">
        <v>250</v>
      </c>
      <c r="K41" s="147">
        <v>245.7</v>
      </c>
      <c r="L41" s="147">
        <v>11097</v>
      </c>
      <c r="M41" s="148" t="s">
        <v>18</v>
      </c>
      <c r="N41" s="149">
        <v>588.93110640000009</v>
      </c>
      <c r="O41" s="150">
        <v>0.60000000000000009</v>
      </c>
      <c r="P41" s="147">
        <v>76.070267910000013</v>
      </c>
    </row>
    <row r="42" spans="1:16" ht="37.5" x14ac:dyDescent="0.25">
      <c r="A42" s="142">
        <v>84</v>
      </c>
      <c r="B42" s="142" t="s">
        <v>132</v>
      </c>
      <c r="C42" s="115" t="s">
        <v>363</v>
      </c>
      <c r="D42" s="114" t="s">
        <v>97</v>
      </c>
      <c r="E42" s="114" t="s">
        <v>134</v>
      </c>
      <c r="F42" s="115" t="s">
        <v>198</v>
      </c>
      <c r="G42" s="143" t="s">
        <v>17</v>
      </c>
      <c r="H42" s="142">
        <v>2016</v>
      </c>
      <c r="I42" s="146">
        <v>1</v>
      </c>
      <c r="J42" s="147">
        <v>10.9</v>
      </c>
      <c r="K42" s="147">
        <v>10.9</v>
      </c>
      <c r="L42" s="147">
        <v>533</v>
      </c>
      <c r="M42" s="148" t="s">
        <v>18</v>
      </c>
      <c r="N42" s="149">
        <v>34.77825</v>
      </c>
      <c r="O42" s="150">
        <v>0.51785714285714279</v>
      </c>
      <c r="P42" s="147">
        <v>2.6920941666666662</v>
      </c>
    </row>
    <row r="43" spans="1:16" ht="50" x14ac:dyDescent="0.25">
      <c r="A43" s="142">
        <v>85</v>
      </c>
      <c r="B43" s="142" t="s">
        <v>132</v>
      </c>
      <c r="C43" s="115" t="s">
        <v>92</v>
      </c>
      <c r="D43" s="114" t="s">
        <v>93</v>
      </c>
      <c r="E43" s="114" t="s">
        <v>134</v>
      </c>
      <c r="F43" s="115" t="s">
        <v>199</v>
      </c>
      <c r="G43" s="143" t="s">
        <v>17</v>
      </c>
      <c r="H43" s="142">
        <v>2018</v>
      </c>
      <c r="I43" s="146">
        <v>0.84845128205128206</v>
      </c>
      <c r="J43" s="147">
        <v>195</v>
      </c>
      <c r="K43" s="147">
        <v>165.44800000000001</v>
      </c>
      <c r="L43" s="147">
        <v>8900</v>
      </c>
      <c r="M43" s="148" t="s">
        <v>18</v>
      </c>
      <c r="N43" s="149">
        <v>487.05345846153841</v>
      </c>
      <c r="O43" s="150">
        <v>0.71666666666666656</v>
      </c>
      <c r="P43" s="147">
        <v>85.599645324615366</v>
      </c>
    </row>
    <row r="44" spans="1:16" ht="50" x14ac:dyDescent="0.25">
      <c r="A44" s="142">
        <v>86</v>
      </c>
      <c r="B44" s="142" t="s">
        <v>132</v>
      </c>
      <c r="C44" s="115" t="s">
        <v>92</v>
      </c>
      <c r="D44" s="114" t="s">
        <v>93</v>
      </c>
      <c r="E44" s="114" t="s">
        <v>134</v>
      </c>
      <c r="F44" s="115" t="s">
        <v>200</v>
      </c>
      <c r="G44" s="143" t="s">
        <v>17</v>
      </c>
      <c r="H44" s="142">
        <v>2017</v>
      </c>
      <c r="I44" s="146">
        <v>0</v>
      </c>
      <c r="J44" s="147">
        <v>41.411999999999999</v>
      </c>
      <c r="K44" s="147">
        <v>0</v>
      </c>
      <c r="L44" s="147">
        <v>1200</v>
      </c>
      <c r="M44" s="148" t="s">
        <v>62</v>
      </c>
      <c r="N44" s="149">
        <v>0</v>
      </c>
      <c r="O44" s="150">
        <v>0.33333333333333331</v>
      </c>
      <c r="P44" s="147">
        <v>0</v>
      </c>
    </row>
    <row r="45" spans="1:16" ht="25" x14ac:dyDescent="0.25">
      <c r="A45" s="142">
        <v>88</v>
      </c>
      <c r="B45" s="142" t="s">
        <v>132</v>
      </c>
      <c r="C45" s="115" t="s">
        <v>364</v>
      </c>
      <c r="D45" s="114" t="s">
        <v>201</v>
      </c>
      <c r="E45" s="114" t="s">
        <v>140</v>
      </c>
      <c r="F45" s="135" t="s">
        <v>202</v>
      </c>
      <c r="G45" s="143" t="s">
        <v>17</v>
      </c>
      <c r="H45" s="142">
        <v>2017</v>
      </c>
      <c r="I45" s="146">
        <v>1</v>
      </c>
      <c r="J45" s="147">
        <v>80</v>
      </c>
      <c r="K45" s="147">
        <v>80</v>
      </c>
      <c r="L45" s="147">
        <v>3655</v>
      </c>
      <c r="M45" s="148" t="s">
        <v>18</v>
      </c>
      <c r="N45" s="149">
        <v>130.48349999999999</v>
      </c>
      <c r="O45" s="150">
        <v>0.39666666666666667</v>
      </c>
      <c r="P45" s="147">
        <v>13.392581332872927</v>
      </c>
    </row>
    <row r="46" spans="1:16" ht="25" x14ac:dyDescent="0.25">
      <c r="A46" s="142">
        <v>89</v>
      </c>
      <c r="B46" s="142" t="s">
        <v>132</v>
      </c>
      <c r="C46" s="115" t="s">
        <v>364</v>
      </c>
      <c r="D46" s="114" t="s">
        <v>201</v>
      </c>
      <c r="E46" s="114" t="s">
        <v>140</v>
      </c>
      <c r="F46" s="115" t="s">
        <v>203</v>
      </c>
      <c r="G46" s="143" t="s">
        <v>17</v>
      </c>
      <c r="H46" s="142">
        <v>2017</v>
      </c>
      <c r="I46" s="146">
        <v>1</v>
      </c>
      <c r="J46" s="147">
        <v>60</v>
      </c>
      <c r="K46" s="147">
        <v>60</v>
      </c>
      <c r="L46" s="147">
        <v>2150</v>
      </c>
      <c r="M46" s="148" t="s">
        <v>18</v>
      </c>
      <c r="N46" s="149">
        <v>77.614999999999995</v>
      </c>
      <c r="O46" s="150">
        <v>0.40111111111111108</v>
      </c>
      <c r="P46" s="147">
        <v>6.6685170727636853</v>
      </c>
    </row>
    <row r="47" spans="1:16" ht="25" x14ac:dyDescent="0.25">
      <c r="A47" s="142">
        <v>91</v>
      </c>
      <c r="B47" s="142" t="s">
        <v>132</v>
      </c>
      <c r="C47" s="115" t="s">
        <v>365</v>
      </c>
      <c r="D47" s="114" t="s">
        <v>139</v>
      </c>
      <c r="E47" s="114" t="s">
        <v>140</v>
      </c>
      <c r="F47" s="115" t="s">
        <v>204</v>
      </c>
      <c r="G47" s="143" t="s">
        <v>17</v>
      </c>
      <c r="H47" s="142">
        <v>2017</v>
      </c>
      <c r="I47" s="146">
        <v>0.81355932203389836</v>
      </c>
      <c r="J47" s="147">
        <v>59</v>
      </c>
      <c r="K47" s="147">
        <v>48</v>
      </c>
      <c r="L47" s="147">
        <v>2460</v>
      </c>
      <c r="M47" s="148" t="s">
        <v>18</v>
      </c>
      <c r="N47" s="149">
        <v>54.036610169491539</v>
      </c>
      <c r="O47" s="150">
        <v>0.30000000000000004</v>
      </c>
      <c r="P47" s="147">
        <v>5.5966489104116235</v>
      </c>
    </row>
    <row r="48" spans="1:16" ht="37.5" x14ac:dyDescent="0.25">
      <c r="A48" s="142">
        <v>94</v>
      </c>
      <c r="B48" s="142" t="s">
        <v>132</v>
      </c>
      <c r="C48" s="115" t="s">
        <v>205</v>
      </c>
      <c r="D48" s="114" t="s">
        <v>206</v>
      </c>
      <c r="E48" s="114" t="s">
        <v>134</v>
      </c>
      <c r="F48" s="115" t="s">
        <v>207</v>
      </c>
      <c r="G48" s="143" t="s">
        <v>17</v>
      </c>
      <c r="H48" s="142">
        <v>2018</v>
      </c>
      <c r="I48" s="146">
        <v>0.85538759202815717</v>
      </c>
      <c r="J48" s="147">
        <v>150</v>
      </c>
      <c r="K48" s="147">
        <v>150</v>
      </c>
      <c r="L48" s="147">
        <v>6070</v>
      </c>
      <c r="M48" s="148" t="s">
        <v>18</v>
      </c>
      <c r="N48" s="149">
        <v>321.91656638387667</v>
      </c>
      <c r="O48" s="150">
        <v>0.63917525773195871</v>
      </c>
      <c r="P48" s="147">
        <v>56.492431588585191</v>
      </c>
    </row>
    <row r="49" spans="1:16" ht="25" x14ac:dyDescent="0.25">
      <c r="A49" s="142">
        <v>95</v>
      </c>
      <c r="B49" s="142" t="s">
        <v>132</v>
      </c>
      <c r="C49" s="115" t="s">
        <v>208</v>
      </c>
      <c r="D49" s="114" t="s">
        <v>209</v>
      </c>
      <c r="E49" s="114" t="s">
        <v>134</v>
      </c>
      <c r="F49" s="115" t="s">
        <v>210</v>
      </c>
      <c r="G49" s="143" t="s">
        <v>17</v>
      </c>
      <c r="H49" s="142">
        <v>2019</v>
      </c>
      <c r="I49" s="146">
        <v>0.6615151515151515</v>
      </c>
      <c r="J49" s="147">
        <v>300</v>
      </c>
      <c r="K49" s="147">
        <v>218.3</v>
      </c>
      <c r="L49" s="147">
        <v>9265</v>
      </c>
      <c r="M49" s="148" t="s">
        <v>18</v>
      </c>
      <c r="N49" s="149">
        <v>159.35238484848492</v>
      </c>
      <c r="O49" s="150">
        <v>0.24761904761904771</v>
      </c>
      <c r="P49" s="147">
        <v>15.01744943287304</v>
      </c>
    </row>
    <row r="50" spans="1:16" ht="37.5" x14ac:dyDescent="0.25">
      <c r="A50" s="142">
        <v>96</v>
      </c>
      <c r="B50" s="142" t="s">
        <v>132</v>
      </c>
      <c r="C50" s="115" t="s">
        <v>366</v>
      </c>
      <c r="D50" s="114" t="s">
        <v>211</v>
      </c>
      <c r="E50" s="114" t="s">
        <v>134</v>
      </c>
      <c r="F50" s="115" t="s">
        <v>212</v>
      </c>
      <c r="G50" s="143" t="s">
        <v>17</v>
      </c>
      <c r="H50" s="142">
        <v>2019</v>
      </c>
      <c r="I50" s="146">
        <v>0.54545454545454541</v>
      </c>
      <c r="J50" s="147">
        <v>200</v>
      </c>
      <c r="K50" s="147">
        <v>120</v>
      </c>
      <c r="L50" s="147">
        <v>6845</v>
      </c>
      <c r="M50" s="148" t="s">
        <v>18</v>
      </c>
      <c r="N50" s="149">
        <v>165.02672727272724</v>
      </c>
      <c r="O50" s="150">
        <v>0.44199999999999995</v>
      </c>
      <c r="P50" s="147">
        <v>22.651249178885628</v>
      </c>
    </row>
    <row r="51" spans="1:16" ht="25" x14ac:dyDescent="0.25">
      <c r="A51" s="142">
        <v>98</v>
      </c>
      <c r="B51" s="142" t="s">
        <v>132</v>
      </c>
      <c r="C51" s="115" t="s">
        <v>213</v>
      </c>
      <c r="D51" s="114" t="s">
        <v>44</v>
      </c>
      <c r="E51" s="114" t="s">
        <v>134</v>
      </c>
      <c r="F51" s="115" t="s">
        <v>214</v>
      </c>
      <c r="G51" s="143" t="s">
        <v>17</v>
      </c>
      <c r="H51" s="142">
        <v>2014</v>
      </c>
      <c r="I51" s="146">
        <v>1</v>
      </c>
      <c r="J51" s="147">
        <v>226</v>
      </c>
      <c r="K51" s="147">
        <v>226</v>
      </c>
      <c r="L51" s="147">
        <v>10397</v>
      </c>
      <c r="M51" s="148" t="s">
        <v>62</v>
      </c>
      <c r="N51" s="149">
        <v>334.78339999999992</v>
      </c>
      <c r="O51" s="150">
        <v>0.31568627450980385</v>
      </c>
      <c r="P51" s="147">
        <v>52.506555525071612</v>
      </c>
    </row>
    <row r="52" spans="1:16" ht="25" x14ac:dyDescent="0.25">
      <c r="A52" s="142">
        <v>99</v>
      </c>
      <c r="B52" s="142" t="s">
        <v>132</v>
      </c>
      <c r="C52" s="115" t="s">
        <v>213</v>
      </c>
      <c r="D52" s="114" t="s">
        <v>44</v>
      </c>
      <c r="E52" s="114" t="s">
        <v>134</v>
      </c>
      <c r="F52" s="115" t="s">
        <v>215</v>
      </c>
      <c r="G52" s="143" t="s">
        <v>17</v>
      </c>
      <c r="H52" s="142">
        <v>2015</v>
      </c>
      <c r="I52" s="146">
        <v>1</v>
      </c>
      <c r="J52" s="147">
        <v>55</v>
      </c>
      <c r="K52" s="147">
        <v>55</v>
      </c>
      <c r="L52" s="147">
        <v>2226</v>
      </c>
      <c r="M52" s="148" t="s">
        <v>62</v>
      </c>
      <c r="N52" s="149">
        <v>52.756200000000007</v>
      </c>
      <c r="O52" s="150">
        <v>0.28214285714285714</v>
      </c>
      <c r="P52" s="147">
        <v>20.047356000000004</v>
      </c>
    </row>
    <row r="53" spans="1:16" ht="37.5" x14ac:dyDescent="0.25">
      <c r="A53" s="142">
        <v>101</v>
      </c>
      <c r="B53" s="142" t="s">
        <v>132</v>
      </c>
      <c r="C53" s="115" t="s">
        <v>367</v>
      </c>
      <c r="D53" s="114" t="s">
        <v>216</v>
      </c>
      <c r="E53" s="114" t="s">
        <v>140</v>
      </c>
      <c r="F53" s="115" t="s">
        <v>217</v>
      </c>
      <c r="G53" s="143" t="s">
        <v>17</v>
      </c>
      <c r="H53" s="142">
        <v>2017</v>
      </c>
      <c r="I53" s="146">
        <v>1</v>
      </c>
      <c r="J53" s="147">
        <v>400</v>
      </c>
      <c r="K53" s="147">
        <v>400</v>
      </c>
      <c r="L53" s="147">
        <v>16700</v>
      </c>
      <c r="M53" s="148" t="s">
        <v>18</v>
      </c>
      <c r="N53" s="149">
        <v>467.6</v>
      </c>
      <c r="O53" s="150">
        <v>0.35000000000000003</v>
      </c>
      <c r="P53" s="147">
        <v>50.697684210526319</v>
      </c>
    </row>
    <row r="54" spans="1:16" ht="37.5" x14ac:dyDescent="0.25">
      <c r="A54" s="142">
        <v>102</v>
      </c>
      <c r="B54" s="142" t="s">
        <v>132</v>
      </c>
      <c r="C54" s="115" t="s">
        <v>368</v>
      </c>
      <c r="D54" s="114" t="s">
        <v>201</v>
      </c>
      <c r="E54" s="114" t="s">
        <v>134</v>
      </c>
      <c r="F54" s="115" t="s">
        <v>218</v>
      </c>
      <c r="G54" s="143" t="s">
        <v>17</v>
      </c>
      <c r="H54" s="142">
        <v>2017</v>
      </c>
      <c r="I54" s="146">
        <v>0.99848714069591527</v>
      </c>
      <c r="J54" s="147">
        <v>66</v>
      </c>
      <c r="K54" s="147">
        <v>66</v>
      </c>
      <c r="L54" s="147">
        <v>1746</v>
      </c>
      <c r="M54" s="148" t="s">
        <v>62</v>
      </c>
      <c r="N54" s="149">
        <v>66.404527080181538</v>
      </c>
      <c r="O54" s="150">
        <v>0.38090000000000002</v>
      </c>
      <c r="P54" s="147">
        <v>5.6822330664873313</v>
      </c>
    </row>
    <row r="55" spans="1:16" ht="37.5" x14ac:dyDescent="0.25">
      <c r="A55" s="142">
        <v>106</v>
      </c>
      <c r="B55" s="142" t="s">
        <v>132</v>
      </c>
      <c r="C55" s="115" t="s">
        <v>219</v>
      </c>
      <c r="D55" s="115" t="s">
        <v>220</v>
      </c>
      <c r="E55" s="114" t="s">
        <v>140</v>
      </c>
      <c r="F55" s="115" t="s">
        <v>221</v>
      </c>
      <c r="G55" s="143" t="s">
        <v>17</v>
      </c>
      <c r="H55" s="142">
        <v>2018</v>
      </c>
      <c r="I55" s="146">
        <v>0.92105263157894735</v>
      </c>
      <c r="J55" s="147">
        <v>35</v>
      </c>
      <c r="K55" s="147">
        <v>35</v>
      </c>
      <c r="L55" s="147">
        <v>1494</v>
      </c>
      <c r="M55" s="148" t="s">
        <v>18</v>
      </c>
      <c r="N55" s="149">
        <v>42.657631578947367</v>
      </c>
      <c r="O55" s="150">
        <v>0.5636363636363636</v>
      </c>
      <c r="P55" s="147">
        <v>16.209899999999998</v>
      </c>
    </row>
    <row r="56" spans="1:16" ht="25" x14ac:dyDescent="0.25">
      <c r="A56" s="142">
        <v>112</v>
      </c>
      <c r="B56" s="142" t="s">
        <v>132</v>
      </c>
      <c r="C56" s="115" t="s">
        <v>362</v>
      </c>
      <c r="D56" s="114" t="s">
        <v>26</v>
      </c>
      <c r="E56" s="114" t="s">
        <v>140</v>
      </c>
      <c r="F56" s="135" t="s">
        <v>222</v>
      </c>
      <c r="G56" s="143" t="s">
        <v>17</v>
      </c>
      <c r="H56" s="142">
        <v>2017</v>
      </c>
      <c r="I56" s="146">
        <v>0.90909090909090906</v>
      </c>
      <c r="J56" s="147">
        <v>160</v>
      </c>
      <c r="K56" s="147">
        <v>150</v>
      </c>
      <c r="L56" s="147">
        <v>7326</v>
      </c>
      <c r="M56" s="148" t="s">
        <v>18</v>
      </c>
      <c r="N56" s="149">
        <v>299.7</v>
      </c>
      <c r="O56" s="150">
        <v>0.40909090909090912</v>
      </c>
      <c r="P56" s="147">
        <v>33.589453846153852</v>
      </c>
    </row>
    <row r="57" spans="1:16" ht="37.5" x14ac:dyDescent="0.25">
      <c r="A57" s="142">
        <v>113</v>
      </c>
      <c r="B57" s="142" t="s">
        <v>132</v>
      </c>
      <c r="C57" s="115" t="s">
        <v>369</v>
      </c>
      <c r="D57" s="114" t="s">
        <v>223</v>
      </c>
      <c r="E57" s="114" t="s">
        <v>140</v>
      </c>
      <c r="F57" s="135" t="s">
        <v>224</v>
      </c>
      <c r="G57" s="143" t="s">
        <v>17</v>
      </c>
      <c r="H57" s="142">
        <v>2017</v>
      </c>
      <c r="I57" s="146">
        <v>1</v>
      </c>
      <c r="J57" s="147">
        <v>43.3</v>
      </c>
      <c r="K57" s="147">
        <v>43.3</v>
      </c>
      <c r="L57" s="147">
        <v>2054</v>
      </c>
      <c r="M57" s="148" t="s">
        <v>18</v>
      </c>
      <c r="N57" s="149">
        <v>73.943999999999988</v>
      </c>
      <c r="O57" s="150">
        <v>0.32727272727272722</v>
      </c>
      <c r="P57" s="147">
        <v>6.4774943999999977</v>
      </c>
    </row>
    <row r="58" spans="1:16" ht="37.5" x14ac:dyDescent="0.25">
      <c r="A58" s="142">
        <v>114</v>
      </c>
      <c r="B58" s="142" t="s">
        <v>132</v>
      </c>
      <c r="C58" s="115" t="s">
        <v>370</v>
      </c>
      <c r="D58" s="114" t="s">
        <v>225</v>
      </c>
      <c r="E58" s="114" t="s">
        <v>144</v>
      </c>
      <c r="F58" s="115" t="s">
        <v>226</v>
      </c>
      <c r="G58" s="143" t="s">
        <v>17</v>
      </c>
      <c r="H58" s="142">
        <v>2017</v>
      </c>
      <c r="I58" s="146">
        <v>0.92990488560868045</v>
      </c>
      <c r="J58" s="147">
        <v>10</v>
      </c>
      <c r="K58" s="147">
        <v>10</v>
      </c>
      <c r="L58" s="147">
        <v>330</v>
      </c>
      <c r="M58" s="148" t="s">
        <v>18</v>
      </c>
      <c r="N58" s="149">
        <v>9.6528590669631935</v>
      </c>
      <c r="O58" s="150">
        <v>0.24196923076923074</v>
      </c>
      <c r="P58" s="147">
        <v>0.63625838444935323</v>
      </c>
    </row>
    <row r="59" spans="1:16" ht="25" x14ac:dyDescent="0.25">
      <c r="A59" s="142">
        <v>117</v>
      </c>
      <c r="B59" s="142" t="s">
        <v>132</v>
      </c>
      <c r="C59" s="115" t="s">
        <v>371</v>
      </c>
      <c r="D59" s="114" t="s">
        <v>227</v>
      </c>
      <c r="E59" s="114" t="s">
        <v>140</v>
      </c>
      <c r="F59" s="115" t="s">
        <v>226</v>
      </c>
      <c r="G59" s="143" t="s">
        <v>17</v>
      </c>
      <c r="H59" s="142">
        <v>2019</v>
      </c>
      <c r="I59" s="146">
        <v>1</v>
      </c>
      <c r="J59" s="147">
        <v>65</v>
      </c>
      <c r="K59" s="147">
        <v>65</v>
      </c>
      <c r="L59" s="147">
        <v>1969</v>
      </c>
      <c r="M59" s="148" t="s">
        <v>18</v>
      </c>
      <c r="N59" s="149">
        <v>68.914999999999992</v>
      </c>
      <c r="O59" s="150">
        <v>0.31818181818181812</v>
      </c>
      <c r="P59" s="147">
        <v>6.0369539999999997</v>
      </c>
    </row>
    <row r="60" spans="1:16" ht="50" x14ac:dyDescent="0.25">
      <c r="A60" s="142">
        <v>119</v>
      </c>
      <c r="B60" s="142" t="s">
        <v>138</v>
      </c>
      <c r="C60" s="115" t="s">
        <v>228</v>
      </c>
      <c r="D60" s="114" t="s">
        <v>229</v>
      </c>
      <c r="E60" s="114" t="s">
        <v>134</v>
      </c>
      <c r="F60" s="115" t="s">
        <v>257</v>
      </c>
      <c r="G60" s="143" t="s">
        <v>17</v>
      </c>
      <c r="H60" s="142">
        <v>2020</v>
      </c>
      <c r="I60" s="146">
        <v>1</v>
      </c>
      <c r="J60" s="147">
        <v>9.5</v>
      </c>
      <c r="K60" s="147">
        <v>9.5</v>
      </c>
      <c r="L60" s="147">
        <v>7277</v>
      </c>
      <c r="M60" s="148" t="s">
        <v>18</v>
      </c>
      <c r="N60" s="149">
        <v>501</v>
      </c>
      <c r="O60" s="150">
        <v>0.39730372720063439</v>
      </c>
      <c r="P60" s="147">
        <v>53.04337499999999</v>
      </c>
    </row>
    <row r="61" spans="1:16" ht="25" x14ac:dyDescent="0.25">
      <c r="A61" s="142">
        <v>121</v>
      </c>
      <c r="B61" s="142" t="s">
        <v>132</v>
      </c>
      <c r="C61" s="115" t="s">
        <v>372</v>
      </c>
      <c r="D61" s="114" t="s">
        <v>190</v>
      </c>
      <c r="E61" s="114" t="s">
        <v>140</v>
      </c>
      <c r="F61" s="115" t="s">
        <v>256</v>
      </c>
      <c r="G61" s="143" t="s">
        <v>17</v>
      </c>
      <c r="H61" s="142">
        <v>2015</v>
      </c>
      <c r="I61" s="146">
        <v>1</v>
      </c>
      <c r="J61" s="147">
        <v>123</v>
      </c>
      <c r="K61" s="147">
        <v>123</v>
      </c>
      <c r="L61" s="147">
        <v>5909</v>
      </c>
      <c r="M61" s="148" t="s">
        <v>62</v>
      </c>
      <c r="N61" s="149">
        <v>431.35699999999997</v>
      </c>
      <c r="O61" s="150">
        <v>0.66363636363636358</v>
      </c>
      <c r="P61" s="147">
        <v>69.920638040540538</v>
      </c>
    </row>
    <row r="62" spans="1:16" ht="37.5" x14ac:dyDescent="0.25">
      <c r="A62" s="142">
        <v>122</v>
      </c>
      <c r="B62" s="142" t="s">
        <v>132</v>
      </c>
      <c r="C62" s="115" t="s">
        <v>219</v>
      </c>
      <c r="D62" s="115" t="s">
        <v>220</v>
      </c>
      <c r="E62" s="114" t="s">
        <v>140</v>
      </c>
      <c r="F62" s="115" t="s">
        <v>230</v>
      </c>
      <c r="G62" s="143" t="s">
        <v>17</v>
      </c>
      <c r="H62" s="142">
        <v>2018</v>
      </c>
      <c r="I62" s="146">
        <v>1</v>
      </c>
      <c r="J62" s="147">
        <v>40</v>
      </c>
      <c r="K62" s="147">
        <v>40</v>
      </c>
      <c r="L62" s="147">
        <v>1274</v>
      </c>
      <c r="M62" s="148" t="s">
        <v>18</v>
      </c>
      <c r="N62" s="149">
        <v>34.397999999999996</v>
      </c>
      <c r="O62" s="150">
        <v>0.49090909090909091</v>
      </c>
      <c r="P62" s="147">
        <v>13.071239999999998</v>
      </c>
    </row>
    <row r="63" spans="1:16" ht="62.5" x14ac:dyDescent="0.25">
      <c r="A63" s="142">
        <v>123</v>
      </c>
      <c r="B63" s="142" t="s">
        <v>132</v>
      </c>
      <c r="C63" s="115" t="s">
        <v>92</v>
      </c>
      <c r="D63" s="114" t="s">
        <v>93</v>
      </c>
      <c r="E63" s="114" t="s">
        <v>140</v>
      </c>
      <c r="F63" s="115" t="s">
        <v>231</v>
      </c>
      <c r="G63" s="143" t="s">
        <v>17</v>
      </c>
      <c r="H63" s="142">
        <v>2018</v>
      </c>
      <c r="I63" s="146">
        <v>0.81395348837209303</v>
      </c>
      <c r="J63" s="147">
        <v>350</v>
      </c>
      <c r="K63" s="147">
        <v>350</v>
      </c>
      <c r="L63" s="147">
        <v>22575</v>
      </c>
      <c r="M63" s="148" t="s">
        <v>18</v>
      </c>
      <c r="N63" s="149">
        <v>817.68750000000011</v>
      </c>
      <c r="O63" s="150">
        <v>0.49444444444444446</v>
      </c>
      <c r="P63" s="147">
        <v>71.672303734756099</v>
      </c>
    </row>
    <row r="64" spans="1:16" ht="37.5" x14ac:dyDescent="0.25">
      <c r="A64" s="142">
        <v>124</v>
      </c>
      <c r="B64" s="142" t="s">
        <v>132</v>
      </c>
      <c r="C64" s="115" t="s">
        <v>232</v>
      </c>
      <c r="D64" s="114" t="s">
        <v>46</v>
      </c>
      <c r="E64" s="114" t="s">
        <v>140</v>
      </c>
      <c r="F64" s="115" t="s">
        <v>258</v>
      </c>
      <c r="G64" s="143" t="s">
        <v>17</v>
      </c>
      <c r="H64" s="142">
        <v>2018</v>
      </c>
      <c r="I64" s="146">
        <v>1</v>
      </c>
      <c r="J64" s="147">
        <v>200</v>
      </c>
      <c r="K64" s="147">
        <v>200</v>
      </c>
      <c r="L64" s="147">
        <v>10557</v>
      </c>
      <c r="M64" s="148" t="s">
        <v>18</v>
      </c>
      <c r="N64" s="149">
        <v>496.17899999999997</v>
      </c>
      <c r="O64" s="150">
        <v>0.52222222222222214</v>
      </c>
      <c r="P64" s="147">
        <v>63.04392</v>
      </c>
    </row>
    <row r="65" spans="1:16" ht="25" x14ac:dyDescent="0.25">
      <c r="A65" s="142">
        <v>125</v>
      </c>
      <c r="B65" s="142" t="s">
        <v>132</v>
      </c>
      <c r="C65" s="115" t="s">
        <v>232</v>
      </c>
      <c r="D65" s="114" t="s">
        <v>46</v>
      </c>
      <c r="E65" s="114" t="s">
        <v>134</v>
      </c>
      <c r="F65" s="115" t="s">
        <v>259</v>
      </c>
      <c r="G65" s="143" t="s">
        <v>17</v>
      </c>
      <c r="H65" s="142">
        <v>2017</v>
      </c>
      <c r="I65" s="146">
        <v>1</v>
      </c>
      <c r="J65" s="147">
        <v>34</v>
      </c>
      <c r="K65" s="147">
        <v>34</v>
      </c>
      <c r="L65" s="147">
        <v>1748</v>
      </c>
      <c r="M65" s="148" t="s">
        <v>18</v>
      </c>
      <c r="N65" s="149">
        <v>115.36799999999999</v>
      </c>
      <c r="O65" s="150">
        <v>0.82499999999999996</v>
      </c>
      <c r="P65" s="147">
        <v>18.700529189189186</v>
      </c>
    </row>
    <row r="66" spans="1:16" ht="37.5" x14ac:dyDescent="0.25">
      <c r="A66" s="142">
        <v>126</v>
      </c>
      <c r="B66" s="142" t="s">
        <v>132</v>
      </c>
      <c r="C66" s="115" t="s">
        <v>232</v>
      </c>
      <c r="D66" s="114" t="s">
        <v>46</v>
      </c>
      <c r="E66" s="114" t="s">
        <v>140</v>
      </c>
      <c r="F66" s="115" t="s">
        <v>260</v>
      </c>
      <c r="G66" s="143" t="s">
        <v>17</v>
      </c>
      <c r="H66" s="142">
        <v>2017</v>
      </c>
      <c r="I66" s="146">
        <v>1</v>
      </c>
      <c r="J66" s="147">
        <v>70</v>
      </c>
      <c r="K66" s="147">
        <v>70</v>
      </c>
      <c r="L66" s="147">
        <v>3516</v>
      </c>
      <c r="M66" s="148" t="s">
        <v>18</v>
      </c>
      <c r="N66" s="149">
        <v>158.22</v>
      </c>
      <c r="O66" s="150">
        <v>0.5</v>
      </c>
      <c r="P66" s="147">
        <v>20.323359</v>
      </c>
    </row>
    <row r="67" spans="1:16" ht="25" x14ac:dyDescent="0.25">
      <c r="A67" s="177">
        <v>127</v>
      </c>
      <c r="B67" s="142" t="s">
        <v>132</v>
      </c>
      <c r="C67" s="115" t="s">
        <v>232</v>
      </c>
      <c r="D67" s="114" t="s">
        <v>46</v>
      </c>
      <c r="E67" s="114" t="s">
        <v>140</v>
      </c>
      <c r="F67" s="115" t="s">
        <v>418</v>
      </c>
      <c r="G67" s="187" t="s">
        <v>17</v>
      </c>
      <c r="H67" s="142">
        <v>2017</v>
      </c>
      <c r="I67" s="146">
        <v>0.90909090909090906</v>
      </c>
      <c r="J67" s="147">
        <v>20</v>
      </c>
      <c r="K67" s="147">
        <v>20</v>
      </c>
      <c r="L67" s="147">
        <v>728</v>
      </c>
      <c r="M67" s="148" t="s">
        <v>18</v>
      </c>
      <c r="N67" s="149">
        <v>8.6036363636363618</v>
      </c>
      <c r="O67" s="150">
        <v>0.23636363636363633</v>
      </c>
      <c r="P67" s="147">
        <v>3.2693818181818175</v>
      </c>
    </row>
    <row r="68" spans="1:16" ht="25" x14ac:dyDescent="0.25">
      <c r="A68" s="142">
        <v>128</v>
      </c>
      <c r="B68" s="142" t="s">
        <v>132</v>
      </c>
      <c r="C68" s="115" t="s">
        <v>232</v>
      </c>
      <c r="D68" s="114" t="s">
        <v>46</v>
      </c>
      <c r="E68" s="114" t="s">
        <v>140</v>
      </c>
      <c r="F68" s="115" t="s">
        <v>261</v>
      </c>
      <c r="G68" s="143" t="s">
        <v>17</v>
      </c>
      <c r="H68" s="142">
        <v>2017</v>
      </c>
      <c r="I68" s="146">
        <v>0.82446808510638303</v>
      </c>
      <c r="J68" s="147">
        <v>31</v>
      </c>
      <c r="K68" s="147">
        <v>31</v>
      </c>
      <c r="L68" s="147">
        <v>2402</v>
      </c>
      <c r="M68" s="148" t="s">
        <v>18</v>
      </c>
      <c r="N68" s="149">
        <v>63.371914893617031</v>
      </c>
      <c r="O68" s="150">
        <v>0.35555555555555557</v>
      </c>
      <c r="P68" s="147">
        <v>6.4628426999266333</v>
      </c>
    </row>
    <row r="69" spans="1:16" ht="25" x14ac:dyDescent="0.25">
      <c r="A69" s="142">
        <v>129</v>
      </c>
      <c r="B69" s="142" t="s">
        <v>132</v>
      </c>
      <c r="C69" s="115" t="s">
        <v>232</v>
      </c>
      <c r="D69" s="114" t="s">
        <v>46</v>
      </c>
      <c r="E69" s="114" t="s">
        <v>140</v>
      </c>
      <c r="F69" s="115" t="s">
        <v>262</v>
      </c>
      <c r="G69" s="143" t="s">
        <v>17</v>
      </c>
      <c r="H69" s="142">
        <v>2020</v>
      </c>
      <c r="I69" s="146">
        <v>0.75</v>
      </c>
      <c r="J69" s="147">
        <v>45</v>
      </c>
      <c r="K69" s="147">
        <v>45</v>
      </c>
      <c r="L69" s="147">
        <v>2300</v>
      </c>
      <c r="M69" s="148" t="s">
        <v>18</v>
      </c>
      <c r="N69" s="149">
        <v>75.900000000000006</v>
      </c>
      <c r="O69" s="150">
        <v>0.48888888888888893</v>
      </c>
      <c r="P69" s="147">
        <v>9.6437647058823526</v>
      </c>
    </row>
    <row r="70" spans="1:16" ht="25" x14ac:dyDescent="0.25">
      <c r="A70" s="142">
        <v>130</v>
      </c>
      <c r="B70" s="142" t="s">
        <v>132</v>
      </c>
      <c r="C70" s="115" t="s">
        <v>232</v>
      </c>
      <c r="D70" s="114" t="s">
        <v>46</v>
      </c>
      <c r="E70" s="114" t="s">
        <v>140</v>
      </c>
      <c r="F70" s="115" t="s">
        <v>263</v>
      </c>
      <c r="G70" s="143" t="s">
        <v>17</v>
      </c>
      <c r="H70" s="142">
        <v>2021</v>
      </c>
      <c r="I70" s="146">
        <v>0.9</v>
      </c>
      <c r="J70" s="147">
        <v>36</v>
      </c>
      <c r="K70" s="147">
        <v>36</v>
      </c>
      <c r="L70" s="147">
        <v>1100</v>
      </c>
      <c r="M70" s="148" t="s">
        <v>18</v>
      </c>
      <c r="N70" s="149">
        <v>43.56</v>
      </c>
      <c r="O70" s="150">
        <v>0.48888888888888887</v>
      </c>
      <c r="P70" s="147">
        <v>5.5346823529411768</v>
      </c>
    </row>
    <row r="71" spans="1:16" ht="25" x14ac:dyDescent="0.25">
      <c r="A71" s="142">
        <v>131</v>
      </c>
      <c r="B71" s="142" t="s">
        <v>132</v>
      </c>
      <c r="C71" s="115" t="s">
        <v>232</v>
      </c>
      <c r="D71" s="114" t="s">
        <v>46</v>
      </c>
      <c r="E71" s="114" t="s">
        <v>134</v>
      </c>
      <c r="F71" s="115" t="s">
        <v>264</v>
      </c>
      <c r="G71" s="143" t="s">
        <v>17</v>
      </c>
      <c r="H71" s="142">
        <v>2018</v>
      </c>
      <c r="I71" s="146">
        <v>1</v>
      </c>
      <c r="J71" s="147">
        <v>130</v>
      </c>
      <c r="K71" s="147">
        <v>130</v>
      </c>
      <c r="L71" s="147">
        <v>6455</v>
      </c>
      <c r="M71" s="148" t="s">
        <v>18</v>
      </c>
      <c r="N71" s="149">
        <v>206.55999999999997</v>
      </c>
      <c r="O71" s="150">
        <v>0.58181818181818179</v>
      </c>
      <c r="P71" s="147">
        <v>78.492799999999988</v>
      </c>
    </row>
    <row r="72" spans="1:16" ht="25" x14ac:dyDescent="0.25">
      <c r="A72" s="142">
        <v>132</v>
      </c>
      <c r="B72" s="142" t="s">
        <v>132</v>
      </c>
      <c r="C72" s="115" t="s">
        <v>232</v>
      </c>
      <c r="D72" s="114" t="s">
        <v>46</v>
      </c>
      <c r="E72" s="114" t="s">
        <v>134</v>
      </c>
      <c r="F72" s="115" t="s">
        <v>265</v>
      </c>
      <c r="G72" s="143" t="s">
        <v>17</v>
      </c>
      <c r="H72" s="142">
        <v>2019</v>
      </c>
      <c r="I72" s="146">
        <v>1</v>
      </c>
      <c r="J72" s="147">
        <v>130</v>
      </c>
      <c r="K72" s="147">
        <v>130</v>
      </c>
      <c r="L72" s="147">
        <v>5697</v>
      </c>
      <c r="M72" s="148" t="s">
        <v>18</v>
      </c>
      <c r="N72" s="149">
        <v>244.971</v>
      </c>
      <c r="O72" s="150">
        <v>0.53749999999999998</v>
      </c>
      <c r="P72" s="147">
        <v>24.761933513513515</v>
      </c>
    </row>
    <row r="73" spans="1:16" ht="25" x14ac:dyDescent="0.25">
      <c r="A73" s="142">
        <v>133</v>
      </c>
      <c r="B73" s="142" t="s">
        <v>132</v>
      </c>
      <c r="C73" s="115" t="s">
        <v>232</v>
      </c>
      <c r="D73" s="114" t="s">
        <v>46</v>
      </c>
      <c r="E73" s="114" t="s">
        <v>134</v>
      </c>
      <c r="F73" s="115" t="s">
        <v>266</v>
      </c>
      <c r="G73" s="143" t="s">
        <v>17</v>
      </c>
      <c r="H73" s="142">
        <v>2014</v>
      </c>
      <c r="I73" s="146">
        <v>1</v>
      </c>
      <c r="J73" s="147">
        <v>28.7</v>
      </c>
      <c r="K73" s="147">
        <v>28.7</v>
      </c>
      <c r="L73" s="147">
        <v>1171</v>
      </c>
      <c r="M73" s="148" t="s">
        <v>62</v>
      </c>
      <c r="N73" s="149">
        <v>32.787999999999997</v>
      </c>
      <c r="O73" s="150">
        <v>0.50909090909090904</v>
      </c>
      <c r="P73" s="147">
        <v>12.459439999999999</v>
      </c>
    </row>
    <row r="74" spans="1:16" ht="37.5" x14ac:dyDescent="0.25">
      <c r="A74" s="142">
        <v>134</v>
      </c>
      <c r="B74" s="142" t="s">
        <v>132</v>
      </c>
      <c r="C74" s="115" t="s">
        <v>233</v>
      </c>
      <c r="D74" s="115" t="s">
        <v>234</v>
      </c>
      <c r="E74" s="114" t="s">
        <v>134</v>
      </c>
      <c r="F74" s="115" t="s">
        <v>267</v>
      </c>
      <c r="G74" s="143" t="s">
        <v>17</v>
      </c>
      <c r="H74" s="142">
        <v>2017</v>
      </c>
      <c r="I74" s="146">
        <v>0.92592592592592593</v>
      </c>
      <c r="J74" s="147">
        <v>250</v>
      </c>
      <c r="K74" s="147">
        <v>250</v>
      </c>
      <c r="L74" s="147">
        <v>12200</v>
      </c>
      <c r="M74" s="148" t="s">
        <v>62</v>
      </c>
      <c r="N74" s="149">
        <v>474.4444444444444</v>
      </c>
      <c r="O74" s="150">
        <v>0.52500000000000002</v>
      </c>
      <c r="P74" s="147">
        <v>70.997222222222234</v>
      </c>
    </row>
    <row r="75" spans="1:16" ht="25" x14ac:dyDescent="0.25">
      <c r="A75" s="142">
        <v>137</v>
      </c>
      <c r="B75" s="142" t="s">
        <v>132</v>
      </c>
      <c r="C75" s="115" t="s">
        <v>235</v>
      </c>
      <c r="D75" s="114" t="s">
        <v>236</v>
      </c>
      <c r="E75" s="114" t="s">
        <v>134</v>
      </c>
      <c r="F75" s="115" t="s">
        <v>237</v>
      </c>
      <c r="G75" s="143" t="s">
        <v>17</v>
      </c>
      <c r="H75" s="142">
        <v>2015</v>
      </c>
      <c r="I75" s="146">
        <v>0.70654781282676893</v>
      </c>
      <c r="J75" s="147">
        <v>104.485</v>
      </c>
      <c r="K75" s="147">
        <v>81.083427</v>
      </c>
      <c r="L75" s="147">
        <v>5160</v>
      </c>
      <c r="M75" s="148" t="s">
        <v>62</v>
      </c>
      <c r="N75" s="149">
        <v>349.99552456186825</v>
      </c>
      <c r="O75" s="150">
        <v>0.79999999999999993</v>
      </c>
      <c r="P75" s="147">
        <v>53.04619669140817</v>
      </c>
    </row>
    <row r="76" spans="1:16" ht="37.5" x14ac:dyDescent="0.25">
      <c r="A76" s="142">
        <v>142</v>
      </c>
      <c r="B76" s="142" t="s">
        <v>138</v>
      </c>
      <c r="C76" s="115" t="s">
        <v>219</v>
      </c>
      <c r="D76" s="115" t="s">
        <v>220</v>
      </c>
      <c r="E76" s="114" t="s">
        <v>140</v>
      </c>
      <c r="F76" s="115" t="s">
        <v>238</v>
      </c>
      <c r="G76" s="143" t="s">
        <v>17</v>
      </c>
      <c r="H76" s="142">
        <v>2016</v>
      </c>
      <c r="I76" s="146">
        <v>0.66666666666666663</v>
      </c>
      <c r="J76" s="147">
        <v>50</v>
      </c>
      <c r="K76" s="147">
        <v>50</v>
      </c>
      <c r="L76" s="147">
        <v>20000</v>
      </c>
      <c r="M76" s="148" t="s">
        <v>62</v>
      </c>
      <c r="N76" s="149">
        <v>232.83733333333339</v>
      </c>
      <c r="O76" s="150">
        <v>0.31904003712402113</v>
      </c>
      <c r="P76" s="147">
        <v>24.651652666666671</v>
      </c>
    </row>
    <row r="77" spans="1:16" ht="50" x14ac:dyDescent="0.25">
      <c r="A77" s="142">
        <v>145</v>
      </c>
      <c r="B77" s="142" t="s">
        <v>132</v>
      </c>
      <c r="C77" s="115" t="s">
        <v>239</v>
      </c>
      <c r="D77" s="114" t="s">
        <v>240</v>
      </c>
      <c r="E77" s="114" t="s">
        <v>134</v>
      </c>
      <c r="F77" s="115" t="s">
        <v>241</v>
      </c>
      <c r="G77" s="143" t="s">
        <v>17</v>
      </c>
      <c r="H77" s="142">
        <v>2018</v>
      </c>
      <c r="I77" s="146">
        <v>0</v>
      </c>
      <c r="J77" s="147">
        <v>130</v>
      </c>
      <c r="K77" s="147">
        <v>0</v>
      </c>
      <c r="L77" s="147">
        <v>18568</v>
      </c>
      <c r="M77" s="148" t="s">
        <v>18</v>
      </c>
      <c r="N77" s="149">
        <v>0</v>
      </c>
      <c r="O77" s="150">
        <v>0.54729729729729726</v>
      </c>
      <c r="P77" s="147">
        <v>0</v>
      </c>
    </row>
    <row r="78" spans="1:16" ht="25" x14ac:dyDescent="0.25">
      <c r="A78" s="142">
        <v>147</v>
      </c>
      <c r="B78" s="142" t="s">
        <v>132</v>
      </c>
      <c r="C78" s="115" t="s">
        <v>373</v>
      </c>
      <c r="D78" s="114" t="s">
        <v>242</v>
      </c>
      <c r="E78" s="114" t="s">
        <v>140</v>
      </c>
      <c r="F78" s="115" t="s">
        <v>243</v>
      </c>
      <c r="G78" s="143" t="s">
        <v>17</v>
      </c>
      <c r="H78" s="142">
        <v>2010</v>
      </c>
      <c r="I78" s="146">
        <v>1</v>
      </c>
      <c r="J78" s="147">
        <v>53</v>
      </c>
      <c r="K78" s="147">
        <v>53</v>
      </c>
      <c r="L78" s="147">
        <v>1959</v>
      </c>
      <c r="M78" s="148" t="s">
        <v>62</v>
      </c>
      <c r="N78" s="149">
        <v>78.360000000000014</v>
      </c>
      <c r="O78" s="150">
        <v>0.3636363636363637</v>
      </c>
      <c r="P78" s="147">
        <v>8.8378885714285733</v>
      </c>
    </row>
    <row r="79" spans="1:16" ht="37.5" x14ac:dyDescent="0.25">
      <c r="A79" s="177">
        <v>148</v>
      </c>
      <c r="B79" s="142" t="s">
        <v>132</v>
      </c>
      <c r="C79" s="124" t="s">
        <v>374</v>
      </c>
      <c r="D79" s="114" t="s">
        <v>319</v>
      </c>
      <c r="E79" s="114" t="s">
        <v>140</v>
      </c>
      <c r="F79" s="115" t="s">
        <v>420</v>
      </c>
      <c r="G79" s="187" t="s">
        <v>17</v>
      </c>
      <c r="H79" s="142">
        <v>2019</v>
      </c>
      <c r="I79" s="146">
        <v>0.62222222222222223</v>
      </c>
      <c r="J79" s="147">
        <v>45</v>
      </c>
      <c r="K79" s="147">
        <v>28</v>
      </c>
      <c r="L79" s="147">
        <v>2348</v>
      </c>
      <c r="M79" s="148" t="s">
        <v>18</v>
      </c>
      <c r="N79" s="149">
        <v>76.409137777777786</v>
      </c>
      <c r="O79" s="150">
        <v>0.61529411764705888</v>
      </c>
      <c r="P79" s="147">
        <v>29.035472355555555</v>
      </c>
    </row>
    <row r="80" spans="1:16" ht="37.5" x14ac:dyDescent="0.25">
      <c r="A80" s="142">
        <v>149</v>
      </c>
      <c r="B80" s="142" t="s">
        <v>132</v>
      </c>
      <c r="C80" s="115" t="s">
        <v>92</v>
      </c>
      <c r="D80" s="114" t="s">
        <v>93</v>
      </c>
      <c r="E80" s="114" t="s">
        <v>140</v>
      </c>
      <c r="F80" s="115" t="s">
        <v>244</v>
      </c>
      <c r="G80" s="143" t="s">
        <v>17</v>
      </c>
      <c r="H80" s="142">
        <v>2018</v>
      </c>
      <c r="I80" s="146">
        <v>1</v>
      </c>
      <c r="J80" s="147">
        <v>140</v>
      </c>
      <c r="K80" s="147">
        <v>140</v>
      </c>
      <c r="L80" s="147">
        <v>10308</v>
      </c>
      <c r="M80" s="148" t="s">
        <v>18</v>
      </c>
      <c r="N80" s="149">
        <v>546.32400000000007</v>
      </c>
      <c r="O80" s="150">
        <v>0.66250000000000009</v>
      </c>
      <c r="P80" s="147">
        <v>73.942127586206922</v>
      </c>
    </row>
    <row r="81" spans="1:16" ht="50" x14ac:dyDescent="0.25">
      <c r="A81" s="142">
        <v>150</v>
      </c>
      <c r="B81" s="142" t="s">
        <v>132</v>
      </c>
      <c r="C81" s="115" t="s">
        <v>92</v>
      </c>
      <c r="D81" s="114" t="s">
        <v>93</v>
      </c>
      <c r="E81" s="114" t="s">
        <v>140</v>
      </c>
      <c r="F81" s="115" t="s">
        <v>245</v>
      </c>
      <c r="G81" s="143" t="s">
        <v>17</v>
      </c>
      <c r="H81" s="142">
        <v>2020</v>
      </c>
      <c r="I81" s="146">
        <v>0.99955714285714281</v>
      </c>
      <c r="J81" s="147">
        <v>350</v>
      </c>
      <c r="K81" s="147">
        <v>349.84500000000003</v>
      </c>
      <c r="L81" s="147">
        <v>17850</v>
      </c>
      <c r="M81" s="148" t="s">
        <v>18</v>
      </c>
      <c r="N81" s="149">
        <v>638.74700099999995</v>
      </c>
      <c r="O81" s="150">
        <v>0.44749999999999995</v>
      </c>
      <c r="P81" s="147">
        <v>78.092592682500012</v>
      </c>
    </row>
    <row r="82" spans="1:16" ht="37.5" x14ac:dyDescent="0.25">
      <c r="A82" s="142">
        <v>151</v>
      </c>
      <c r="B82" s="142" t="s">
        <v>132</v>
      </c>
      <c r="C82" s="115" t="s">
        <v>337</v>
      </c>
      <c r="D82" s="114" t="s">
        <v>246</v>
      </c>
      <c r="E82" s="114" t="s">
        <v>134</v>
      </c>
      <c r="F82" s="115" t="s">
        <v>247</v>
      </c>
      <c r="G82" s="143" t="s">
        <v>17</v>
      </c>
      <c r="H82" s="142">
        <v>2018</v>
      </c>
      <c r="I82" s="146">
        <v>0.91047040971168436</v>
      </c>
      <c r="J82" s="147">
        <v>60</v>
      </c>
      <c r="K82" s="147">
        <v>60</v>
      </c>
      <c r="L82" s="147">
        <v>2192</v>
      </c>
      <c r="M82" s="148" t="s">
        <v>18</v>
      </c>
      <c r="N82" s="149">
        <v>85.817298937784514</v>
      </c>
      <c r="O82" s="150">
        <v>0.42999999999999994</v>
      </c>
      <c r="P82" s="147">
        <v>10.275492372813671</v>
      </c>
    </row>
    <row r="83" spans="1:16" ht="37.5" x14ac:dyDescent="0.25">
      <c r="A83" s="142">
        <v>152</v>
      </c>
      <c r="B83" s="142" t="s">
        <v>132</v>
      </c>
      <c r="C83" s="115" t="s">
        <v>239</v>
      </c>
      <c r="D83" s="114" t="s">
        <v>60</v>
      </c>
      <c r="E83" s="114" t="s">
        <v>140</v>
      </c>
      <c r="F83" s="115" t="s">
        <v>248</v>
      </c>
      <c r="G83" s="143" t="s">
        <v>17</v>
      </c>
      <c r="H83" s="142">
        <v>2019</v>
      </c>
      <c r="I83" s="146">
        <v>0.5</v>
      </c>
      <c r="J83" s="147">
        <v>200</v>
      </c>
      <c r="K83" s="147">
        <v>100</v>
      </c>
      <c r="L83" s="147">
        <v>9751</v>
      </c>
      <c r="M83" s="148" t="s">
        <v>18</v>
      </c>
      <c r="N83" s="149">
        <v>214.52199999999999</v>
      </c>
      <c r="O83" s="150">
        <v>0.43999999999999995</v>
      </c>
      <c r="P83" s="147">
        <v>22.218349999999997</v>
      </c>
    </row>
    <row r="84" spans="1:16" ht="37.5" x14ac:dyDescent="0.25">
      <c r="A84" s="142">
        <v>154</v>
      </c>
      <c r="B84" s="142" t="s">
        <v>132</v>
      </c>
      <c r="C84" s="115" t="s">
        <v>316</v>
      </c>
      <c r="D84" s="114" t="s">
        <v>249</v>
      </c>
      <c r="E84" s="114" t="s">
        <v>140</v>
      </c>
      <c r="F84" s="115" t="s">
        <v>250</v>
      </c>
      <c r="G84" s="143" t="s">
        <v>17</v>
      </c>
      <c r="H84" s="142">
        <v>2016</v>
      </c>
      <c r="I84" s="146">
        <v>0.97913500511235763</v>
      </c>
      <c r="J84" s="147">
        <v>100</v>
      </c>
      <c r="K84" s="147">
        <v>100</v>
      </c>
      <c r="L84" s="147">
        <v>3785</v>
      </c>
      <c r="M84" s="148" t="s">
        <v>18</v>
      </c>
      <c r="N84" s="149">
        <v>129.71090980225961</v>
      </c>
      <c r="O84" s="150">
        <v>0.26923076923076927</v>
      </c>
      <c r="P84" s="147">
        <v>13.182724569903332</v>
      </c>
    </row>
    <row r="85" spans="1:16" ht="37.5" x14ac:dyDescent="0.25">
      <c r="A85" s="142">
        <v>155</v>
      </c>
      <c r="B85" s="142" t="s">
        <v>132</v>
      </c>
      <c r="C85" s="115" t="s">
        <v>316</v>
      </c>
      <c r="D85" s="114" t="s">
        <v>249</v>
      </c>
      <c r="E85" s="114" t="s">
        <v>140</v>
      </c>
      <c r="F85" s="115" t="s">
        <v>251</v>
      </c>
      <c r="G85" s="143" t="s">
        <v>17</v>
      </c>
      <c r="H85" s="142">
        <v>2016</v>
      </c>
      <c r="I85" s="146">
        <v>1</v>
      </c>
      <c r="J85" s="147">
        <v>89.905918</v>
      </c>
      <c r="K85" s="147">
        <v>89.905918</v>
      </c>
      <c r="L85" s="147">
        <v>4245</v>
      </c>
      <c r="M85" s="148" t="s">
        <v>18</v>
      </c>
      <c r="N85" s="149">
        <v>224.98500000000001</v>
      </c>
      <c r="O85" s="150">
        <v>0.40769230769230769</v>
      </c>
      <c r="P85" s="147">
        <v>23.302017857142854</v>
      </c>
    </row>
    <row r="86" spans="1:16" ht="37.5" x14ac:dyDescent="0.25">
      <c r="A86" s="142">
        <v>156</v>
      </c>
      <c r="B86" s="142" t="s">
        <v>132</v>
      </c>
      <c r="C86" s="115" t="s">
        <v>316</v>
      </c>
      <c r="D86" s="114" t="s">
        <v>249</v>
      </c>
      <c r="E86" s="114" t="s">
        <v>140</v>
      </c>
      <c r="F86" s="115" t="s">
        <v>252</v>
      </c>
      <c r="G86" s="143" t="s">
        <v>17</v>
      </c>
      <c r="H86" s="142">
        <v>2014</v>
      </c>
      <c r="I86" s="146">
        <v>0.95250528607096085</v>
      </c>
      <c r="J86" s="147">
        <v>100</v>
      </c>
      <c r="K86" s="147">
        <v>100</v>
      </c>
      <c r="L86" s="147">
        <v>4475</v>
      </c>
      <c r="M86" s="148" t="s">
        <v>18</v>
      </c>
      <c r="N86" s="149">
        <v>153.44860158603183</v>
      </c>
      <c r="O86" s="150">
        <v>0.27692307692307694</v>
      </c>
      <c r="P86" s="147">
        <v>17.246643359110912</v>
      </c>
    </row>
    <row r="87" spans="1:16" s="94" customFormat="1" ht="37.5" x14ac:dyDescent="0.25">
      <c r="A87" s="142">
        <v>159</v>
      </c>
      <c r="B87" s="142" t="s">
        <v>132</v>
      </c>
      <c r="C87" s="115" t="s">
        <v>253</v>
      </c>
      <c r="D87" s="114" t="s">
        <v>111</v>
      </c>
      <c r="E87" s="114" t="s">
        <v>140</v>
      </c>
      <c r="F87" s="135" t="s">
        <v>457</v>
      </c>
      <c r="G87" s="143" t="s">
        <v>17</v>
      </c>
      <c r="H87" s="142">
        <v>2018</v>
      </c>
      <c r="I87" s="146">
        <v>1</v>
      </c>
      <c r="J87" s="147">
        <v>30</v>
      </c>
      <c r="K87" s="147">
        <v>30</v>
      </c>
      <c r="L87" s="147">
        <v>1232</v>
      </c>
      <c r="M87" s="148" t="s">
        <v>18</v>
      </c>
      <c r="N87" s="149">
        <v>51.374400000000009</v>
      </c>
      <c r="O87" s="150">
        <v>0.36260869565217396</v>
      </c>
      <c r="P87" s="147">
        <v>4.5136580627557974</v>
      </c>
    </row>
    <row r="88" spans="1:16" ht="25" x14ac:dyDescent="0.25">
      <c r="A88" s="142">
        <v>163</v>
      </c>
      <c r="B88" s="142" t="s">
        <v>132</v>
      </c>
      <c r="C88" s="115" t="s">
        <v>269</v>
      </c>
      <c r="D88" s="114" t="s">
        <v>270</v>
      </c>
      <c r="E88" s="114" t="s">
        <v>134</v>
      </c>
      <c r="F88" s="115" t="s">
        <v>268</v>
      </c>
      <c r="G88" s="117" t="s">
        <v>17</v>
      </c>
      <c r="H88" s="142">
        <v>2021</v>
      </c>
      <c r="I88" s="146">
        <v>0.19646365422396855</v>
      </c>
      <c r="J88" s="147">
        <v>1000</v>
      </c>
      <c r="K88" s="147">
        <v>200</v>
      </c>
      <c r="L88" s="147">
        <v>27000</v>
      </c>
      <c r="M88" s="148" t="s">
        <v>18</v>
      </c>
      <c r="N88" s="149">
        <v>279.28290766208249</v>
      </c>
      <c r="O88" s="150">
        <v>0.50382775119617218</v>
      </c>
      <c r="P88" s="147">
        <v>29.851581269619178</v>
      </c>
    </row>
    <row r="89" spans="1:16" ht="37.5" x14ac:dyDescent="0.25">
      <c r="A89" s="142">
        <v>233</v>
      </c>
      <c r="B89" s="142" t="s">
        <v>132</v>
      </c>
      <c r="C89" s="115" t="s">
        <v>336</v>
      </c>
      <c r="D89" s="114" t="s">
        <v>109</v>
      </c>
      <c r="E89" s="114" t="s">
        <v>144</v>
      </c>
      <c r="F89" s="115" t="s">
        <v>419</v>
      </c>
      <c r="G89" s="117" t="s">
        <v>17</v>
      </c>
      <c r="H89" s="142">
        <v>2017</v>
      </c>
      <c r="I89" s="146">
        <v>0.44169611307420492</v>
      </c>
      <c r="J89" s="147">
        <v>75</v>
      </c>
      <c r="K89" s="147">
        <v>75</v>
      </c>
      <c r="L89" s="147">
        <v>6558</v>
      </c>
      <c r="M89" s="148" t="s">
        <v>62</v>
      </c>
      <c r="N89" s="149">
        <v>60.829505300353333</v>
      </c>
      <c r="O89" s="150">
        <v>0.32307692307692298</v>
      </c>
      <c r="P89" s="147">
        <v>23.115212014134269</v>
      </c>
    </row>
    <row r="90" spans="1:16" ht="37.5" x14ac:dyDescent="0.25">
      <c r="A90" s="142">
        <v>235</v>
      </c>
      <c r="B90" s="142" t="s">
        <v>132</v>
      </c>
      <c r="C90" s="115" t="s">
        <v>337</v>
      </c>
      <c r="D90" s="114" t="s">
        <v>157</v>
      </c>
      <c r="E90" s="114" t="s">
        <v>134</v>
      </c>
      <c r="F90" s="115" t="s">
        <v>421</v>
      </c>
      <c r="G90" s="117" t="s">
        <v>17</v>
      </c>
      <c r="H90" s="142">
        <v>2018</v>
      </c>
      <c r="I90" s="146">
        <v>0.96970949552711427</v>
      </c>
      <c r="J90" s="147">
        <v>53</v>
      </c>
      <c r="K90" s="147">
        <v>53</v>
      </c>
      <c r="L90" s="147">
        <v>2618</v>
      </c>
      <c r="M90" s="148" t="s">
        <v>62</v>
      </c>
      <c r="N90" s="149">
        <v>157.39936647597906</v>
      </c>
      <c r="O90" s="150">
        <v>0.59047619047619038</v>
      </c>
      <c r="P90" s="147">
        <v>11.210518708049785</v>
      </c>
    </row>
    <row r="91" spans="1:16" ht="37.5" x14ac:dyDescent="0.25">
      <c r="A91" s="142">
        <v>236</v>
      </c>
      <c r="B91" s="142" t="s">
        <v>132</v>
      </c>
      <c r="C91" s="115" t="s">
        <v>337</v>
      </c>
      <c r="D91" s="114" t="s">
        <v>157</v>
      </c>
      <c r="E91" s="114" t="s">
        <v>134</v>
      </c>
      <c r="F91" s="115" t="s">
        <v>422</v>
      </c>
      <c r="G91" s="117" t="s">
        <v>17</v>
      </c>
      <c r="H91" s="142">
        <v>2018</v>
      </c>
      <c r="I91" s="146">
        <v>0.92264304427097621</v>
      </c>
      <c r="J91" s="147">
        <v>45</v>
      </c>
      <c r="K91" s="147">
        <v>45</v>
      </c>
      <c r="L91" s="147">
        <v>2120.5</v>
      </c>
      <c r="M91" s="148" t="s">
        <v>18</v>
      </c>
      <c r="N91" s="149">
        <v>84.127976741194004</v>
      </c>
      <c r="O91" s="150">
        <v>0.41747572815533979</v>
      </c>
      <c r="P91" s="147">
        <v>9.7360606416110986</v>
      </c>
    </row>
    <row r="92" spans="1:16" ht="25" x14ac:dyDescent="0.25">
      <c r="A92" s="142">
        <v>291</v>
      </c>
      <c r="B92" s="142" t="s">
        <v>132</v>
      </c>
      <c r="C92" s="115" t="s">
        <v>338</v>
      </c>
      <c r="D92" s="114" t="s">
        <v>136</v>
      </c>
      <c r="E92" s="114" t="s">
        <v>140</v>
      </c>
      <c r="F92" s="115" t="s">
        <v>423</v>
      </c>
      <c r="G92" s="117" t="s">
        <v>17</v>
      </c>
      <c r="H92" s="142">
        <v>2018</v>
      </c>
      <c r="I92" s="146">
        <v>0.97142857142857142</v>
      </c>
      <c r="J92" s="147">
        <v>70</v>
      </c>
      <c r="K92" s="147">
        <v>68</v>
      </c>
      <c r="L92" s="147">
        <v>1555</v>
      </c>
      <c r="M92" s="148" t="s">
        <v>18</v>
      </c>
      <c r="N92" s="149">
        <v>63.443999999999988</v>
      </c>
      <c r="O92" s="150">
        <v>0.36521739130434777</v>
      </c>
      <c r="P92" s="147">
        <v>9.8939248421052621</v>
      </c>
    </row>
    <row r="93" spans="1:16" ht="25" x14ac:dyDescent="0.25">
      <c r="A93" s="142">
        <v>314</v>
      </c>
      <c r="B93" s="142" t="s">
        <v>132</v>
      </c>
      <c r="C93" s="115" t="s">
        <v>339</v>
      </c>
      <c r="D93" s="114" t="s">
        <v>320</v>
      </c>
      <c r="E93" s="114" t="s">
        <v>134</v>
      </c>
      <c r="F93" s="115" t="s">
        <v>424</v>
      </c>
      <c r="G93" s="117" t="s">
        <v>17</v>
      </c>
      <c r="H93" s="142">
        <v>2018</v>
      </c>
      <c r="I93" s="146">
        <v>0.36363636363636365</v>
      </c>
      <c r="J93" s="147">
        <v>50</v>
      </c>
      <c r="K93" s="147">
        <v>40</v>
      </c>
      <c r="L93" s="147">
        <v>2000</v>
      </c>
      <c r="M93" s="148" t="s">
        <v>62</v>
      </c>
      <c r="N93" s="149">
        <v>51.2</v>
      </c>
      <c r="O93" s="150">
        <v>0.47248322147651012</v>
      </c>
      <c r="P93" s="147">
        <v>7.9858320610687032</v>
      </c>
    </row>
    <row r="94" spans="1:16" ht="75" x14ac:dyDescent="0.25">
      <c r="A94" s="142">
        <v>320</v>
      </c>
      <c r="B94" s="142" t="s">
        <v>318</v>
      </c>
      <c r="C94" s="115" t="s">
        <v>340</v>
      </c>
      <c r="D94" s="114" t="s">
        <v>307</v>
      </c>
      <c r="E94" s="114" t="s">
        <v>140</v>
      </c>
      <c r="F94" s="115" t="s">
        <v>425</v>
      </c>
      <c r="G94" s="117" t="s">
        <v>17</v>
      </c>
      <c r="H94" s="142">
        <v>2017</v>
      </c>
      <c r="I94" s="146">
        <v>1</v>
      </c>
      <c r="J94" s="147">
        <v>30.5</v>
      </c>
      <c r="K94" s="147">
        <v>30.5</v>
      </c>
      <c r="L94" s="147">
        <v>2986</v>
      </c>
      <c r="M94" s="148" t="s">
        <v>18</v>
      </c>
      <c r="N94" s="149">
        <v>164.23</v>
      </c>
      <c r="O94" s="150">
        <v>0.3081232492997199</v>
      </c>
      <c r="P94" s="147">
        <v>9.9247174999999999</v>
      </c>
    </row>
    <row r="95" spans="1:16" ht="75" x14ac:dyDescent="0.25">
      <c r="A95" s="142">
        <v>321</v>
      </c>
      <c r="B95" s="142" t="s">
        <v>318</v>
      </c>
      <c r="C95" s="115" t="s">
        <v>340</v>
      </c>
      <c r="D95" s="114" t="s">
        <v>307</v>
      </c>
      <c r="E95" s="114" t="s">
        <v>134</v>
      </c>
      <c r="F95" s="115" t="s">
        <v>426</v>
      </c>
      <c r="G95" s="117" t="s">
        <v>17</v>
      </c>
      <c r="H95" s="142">
        <v>2018</v>
      </c>
      <c r="I95" s="146">
        <v>1</v>
      </c>
      <c r="J95" s="147">
        <v>29.2</v>
      </c>
      <c r="K95" s="147">
        <v>29.2</v>
      </c>
      <c r="L95" s="147">
        <v>2871</v>
      </c>
      <c r="M95" s="148" t="s">
        <v>18</v>
      </c>
      <c r="N95" s="149">
        <v>202.40549999999999</v>
      </c>
      <c r="O95" s="150">
        <v>0.31057268722466963</v>
      </c>
      <c r="P95" s="147">
        <v>11.638316249999999</v>
      </c>
    </row>
    <row r="96" spans="1:16" ht="37.5" x14ac:dyDescent="0.25">
      <c r="A96" s="142">
        <v>322</v>
      </c>
      <c r="B96" s="142" t="s">
        <v>132</v>
      </c>
      <c r="C96" s="115" t="s">
        <v>340</v>
      </c>
      <c r="D96" s="114" t="s">
        <v>307</v>
      </c>
      <c r="E96" s="114" t="s">
        <v>140</v>
      </c>
      <c r="F96" s="115" t="s">
        <v>427</v>
      </c>
      <c r="G96" s="117" t="s">
        <v>17</v>
      </c>
      <c r="H96" s="142">
        <v>2019</v>
      </c>
      <c r="I96" s="146">
        <v>1</v>
      </c>
      <c r="J96" s="147">
        <v>38</v>
      </c>
      <c r="K96" s="147">
        <v>38</v>
      </c>
      <c r="L96" s="147">
        <v>2039</v>
      </c>
      <c r="M96" s="148" t="s">
        <v>18</v>
      </c>
      <c r="N96" s="149">
        <v>85.230199999999996</v>
      </c>
      <c r="O96" s="150">
        <v>0.49176470588235294</v>
      </c>
      <c r="P96" s="147">
        <v>32.387475999999999</v>
      </c>
    </row>
    <row r="97" spans="1:16" ht="37.5" x14ac:dyDescent="0.25">
      <c r="A97" s="142">
        <v>325</v>
      </c>
      <c r="B97" s="142" t="s">
        <v>132</v>
      </c>
      <c r="C97" s="115" t="s">
        <v>340</v>
      </c>
      <c r="D97" s="114" t="s">
        <v>307</v>
      </c>
      <c r="E97" s="114" t="s">
        <v>140</v>
      </c>
      <c r="F97" s="115" t="s">
        <v>428</v>
      </c>
      <c r="G97" s="117" t="s">
        <v>17</v>
      </c>
      <c r="H97" s="142">
        <v>2019</v>
      </c>
      <c r="I97" s="146">
        <v>1</v>
      </c>
      <c r="J97" s="147">
        <v>50.2</v>
      </c>
      <c r="K97" s="147">
        <v>50.2</v>
      </c>
      <c r="L97" s="147">
        <v>2172</v>
      </c>
      <c r="M97" s="148" t="s">
        <v>18</v>
      </c>
      <c r="N97" s="149">
        <v>106.21080000000001</v>
      </c>
      <c r="O97" s="150">
        <v>0.57529411764705884</v>
      </c>
      <c r="P97" s="147">
        <v>40.360104</v>
      </c>
    </row>
    <row r="98" spans="1:16" ht="25" x14ac:dyDescent="0.25">
      <c r="A98" s="142">
        <v>326</v>
      </c>
      <c r="B98" s="142" t="s">
        <v>132</v>
      </c>
      <c r="C98" s="115" t="s">
        <v>302</v>
      </c>
      <c r="D98" s="114" t="s">
        <v>22</v>
      </c>
      <c r="E98" s="114" t="s">
        <v>134</v>
      </c>
      <c r="F98" s="115" t="s">
        <v>429</v>
      </c>
      <c r="G98" s="117" t="s">
        <v>17</v>
      </c>
      <c r="H98" s="142">
        <v>2019</v>
      </c>
      <c r="I98" s="146">
        <v>0</v>
      </c>
      <c r="J98" s="147">
        <v>178</v>
      </c>
      <c r="K98" s="147">
        <v>0</v>
      </c>
      <c r="L98" s="147">
        <v>7579</v>
      </c>
      <c r="M98" s="148" t="s">
        <v>18</v>
      </c>
      <c r="N98" s="149">
        <v>0</v>
      </c>
      <c r="O98" s="150">
        <v>0.53</v>
      </c>
      <c r="P98" s="147">
        <v>0</v>
      </c>
    </row>
    <row r="99" spans="1:16" ht="37.5" x14ac:dyDescent="0.25">
      <c r="A99" s="142">
        <v>327</v>
      </c>
      <c r="B99" s="142" t="s">
        <v>132</v>
      </c>
      <c r="C99" s="115" t="s">
        <v>302</v>
      </c>
      <c r="D99" s="114" t="s">
        <v>22</v>
      </c>
      <c r="E99" s="114" t="s">
        <v>134</v>
      </c>
      <c r="F99" s="115" t="s">
        <v>430</v>
      </c>
      <c r="G99" s="117" t="s">
        <v>17</v>
      </c>
      <c r="H99" s="142">
        <v>2019</v>
      </c>
      <c r="I99" s="146">
        <v>0</v>
      </c>
      <c r="J99" s="147">
        <v>318</v>
      </c>
      <c r="K99" s="147">
        <v>0</v>
      </c>
      <c r="L99" s="147">
        <v>12092</v>
      </c>
      <c r="M99" s="148" t="s">
        <v>18</v>
      </c>
      <c r="N99" s="149">
        <v>0</v>
      </c>
      <c r="O99" s="150">
        <v>0.34874999999999989</v>
      </c>
      <c r="P99" s="147">
        <v>0</v>
      </c>
    </row>
    <row r="100" spans="1:16" ht="62.5" x14ac:dyDescent="0.25">
      <c r="A100" s="142">
        <v>329</v>
      </c>
      <c r="B100" s="142" t="s">
        <v>132</v>
      </c>
      <c r="C100" s="115" t="s">
        <v>341</v>
      </c>
      <c r="D100" s="114" t="s">
        <v>150</v>
      </c>
      <c r="E100" s="114" t="s">
        <v>140</v>
      </c>
      <c r="F100" s="115" t="s">
        <v>431</v>
      </c>
      <c r="G100" s="117" t="s">
        <v>17</v>
      </c>
      <c r="H100" s="142">
        <v>2018</v>
      </c>
      <c r="I100" s="146">
        <v>0.23</v>
      </c>
      <c r="J100" s="147">
        <v>200</v>
      </c>
      <c r="K100" s="147">
        <v>46</v>
      </c>
      <c r="L100" s="147">
        <v>7000</v>
      </c>
      <c r="M100" s="148" t="s">
        <v>18</v>
      </c>
      <c r="N100" s="149">
        <v>53.13</v>
      </c>
      <c r="O100" s="150">
        <v>0.54098360655737709</v>
      </c>
      <c r="P100" s="147">
        <v>5.1111060000000004</v>
      </c>
    </row>
    <row r="101" spans="1:16" ht="75" x14ac:dyDescent="0.25">
      <c r="A101" s="142">
        <v>330</v>
      </c>
      <c r="B101" s="142" t="s">
        <v>132</v>
      </c>
      <c r="C101" s="115" t="s">
        <v>342</v>
      </c>
      <c r="D101" s="114" t="s">
        <v>328</v>
      </c>
      <c r="E101" s="114" t="s">
        <v>134</v>
      </c>
      <c r="F101" s="115" t="s">
        <v>432</v>
      </c>
      <c r="G101" s="117" t="s">
        <v>17</v>
      </c>
      <c r="H101" s="142">
        <v>2020</v>
      </c>
      <c r="I101" s="146">
        <v>1</v>
      </c>
      <c r="J101" s="147">
        <v>190</v>
      </c>
      <c r="K101" s="147">
        <v>190</v>
      </c>
      <c r="L101" s="147">
        <v>4836</v>
      </c>
      <c r="M101" s="148" t="s">
        <v>18</v>
      </c>
      <c r="N101" s="149">
        <v>109.29360000000003</v>
      </c>
      <c r="O101" s="150">
        <v>0.28250000000000008</v>
      </c>
      <c r="P101" s="147">
        <v>41.531568000000007</v>
      </c>
    </row>
    <row r="102" spans="1:16" ht="12.5" x14ac:dyDescent="0.25">
      <c r="A102" s="142">
        <v>331</v>
      </c>
      <c r="B102" s="142" t="s">
        <v>132</v>
      </c>
      <c r="C102" s="115" t="s">
        <v>342</v>
      </c>
      <c r="D102" s="114" t="s">
        <v>328</v>
      </c>
      <c r="E102" s="114" t="s">
        <v>144</v>
      </c>
      <c r="F102" s="115" t="s">
        <v>433</v>
      </c>
      <c r="G102" s="117" t="s">
        <v>17</v>
      </c>
      <c r="H102" s="142">
        <v>2019</v>
      </c>
      <c r="I102" s="146">
        <v>1</v>
      </c>
      <c r="J102" s="147">
        <v>50</v>
      </c>
      <c r="K102" s="147">
        <v>50</v>
      </c>
      <c r="L102" s="147">
        <v>2165</v>
      </c>
      <c r="M102" s="148" t="s">
        <v>18</v>
      </c>
      <c r="N102" s="149">
        <v>35.938999999999993</v>
      </c>
      <c r="O102" s="150">
        <v>0.20749999999999996</v>
      </c>
      <c r="P102" s="147">
        <v>5.5203436747850994</v>
      </c>
    </row>
    <row r="103" spans="1:16" ht="62.5" x14ac:dyDescent="0.25">
      <c r="A103" s="142">
        <v>333</v>
      </c>
      <c r="B103" s="142" t="s">
        <v>132</v>
      </c>
      <c r="C103" s="115" t="s">
        <v>343</v>
      </c>
      <c r="D103" s="114" t="s">
        <v>329</v>
      </c>
      <c r="E103" s="114" t="s">
        <v>134</v>
      </c>
      <c r="F103" s="115" t="s">
        <v>440</v>
      </c>
      <c r="G103" s="117" t="s">
        <v>17</v>
      </c>
      <c r="H103" s="142">
        <v>2019</v>
      </c>
      <c r="I103" s="146">
        <v>0.95238095238095233</v>
      </c>
      <c r="J103" s="147">
        <v>189</v>
      </c>
      <c r="K103" s="147">
        <v>180</v>
      </c>
      <c r="L103" s="147">
        <v>5940</v>
      </c>
      <c r="M103" s="148" t="s">
        <v>18</v>
      </c>
      <c r="N103" s="149">
        <v>273.80571428571426</v>
      </c>
      <c r="O103" s="150">
        <v>0.60499999999999998</v>
      </c>
      <c r="P103" s="147">
        <v>37.878282514285708</v>
      </c>
    </row>
    <row r="104" spans="1:16" ht="37.5" x14ac:dyDescent="0.25">
      <c r="A104" s="142">
        <v>335</v>
      </c>
      <c r="B104" s="142" t="s">
        <v>132</v>
      </c>
      <c r="C104" s="115" t="s">
        <v>337</v>
      </c>
      <c r="D104" s="114" t="s">
        <v>157</v>
      </c>
      <c r="E104" s="114" t="s">
        <v>134</v>
      </c>
      <c r="F104" s="115" t="s">
        <v>434</v>
      </c>
      <c r="G104" s="117" t="s">
        <v>17</v>
      </c>
      <c r="H104" s="142">
        <v>2011</v>
      </c>
      <c r="I104" s="146">
        <v>0</v>
      </c>
      <c r="J104" s="147">
        <v>100</v>
      </c>
      <c r="K104" s="147">
        <v>0</v>
      </c>
      <c r="L104" s="147">
        <v>6300</v>
      </c>
      <c r="M104" s="148" t="s">
        <v>62</v>
      </c>
      <c r="N104" s="149">
        <v>0</v>
      </c>
      <c r="O104" s="150">
        <v>0.43877551020408162</v>
      </c>
      <c r="P104" s="147">
        <v>0</v>
      </c>
    </row>
    <row r="105" spans="1:16" ht="37.5" x14ac:dyDescent="0.25">
      <c r="A105" s="142">
        <v>336</v>
      </c>
      <c r="B105" s="142" t="s">
        <v>132</v>
      </c>
      <c r="C105" s="115" t="s">
        <v>337</v>
      </c>
      <c r="D105" s="114" t="s">
        <v>157</v>
      </c>
      <c r="E105" s="114" t="s">
        <v>134</v>
      </c>
      <c r="F105" s="115" t="s">
        <v>435</v>
      </c>
      <c r="G105" s="117" t="s">
        <v>17</v>
      </c>
      <c r="H105" s="142">
        <v>2018</v>
      </c>
      <c r="I105" s="146">
        <v>0.97202917992716975</v>
      </c>
      <c r="J105" s="147">
        <v>110</v>
      </c>
      <c r="K105" s="147">
        <v>110</v>
      </c>
      <c r="L105" s="147">
        <v>4702</v>
      </c>
      <c r="M105" s="148" t="s">
        <v>18</v>
      </c>
      <c r="N105" s="149">
        <v>169.10780454864945</v>
      </c>
      <c r="O105" s="150">
        <v>0.46250000000000002</v>
      </c>
      <c r="P105" s="147">
        <v>25.836982183597634</v>
      </c>
    </row>
    <row r="106" spans="1:16" ht="37.5" x14ac:dyDescent="0.25">
      <c r="A106" s="142">
        <v>337</v>
      </c>
      <c r="B106" s="142" t="s">
        <v>132</v>
      </c>
      <c r="C106" s="115" t="s">
        <v>344</v>
      </c>
      <c r="D106" s="114" t="s">
        <v>139</v>
      </c>
      <c r="E106" s="114" t="s">
        <v>134</v>
      </c>
      <c r="F106" s="115" t="s">
        <v>436</v>
      </c>
      <c r="G106" s="117" t="s">
        <v>17</v>
      </c>
      <c r="H106" s="142">
        <v>2022</v>
      </c>
      <c r="I106" s="146">
        <v>0.27223230490018147</v>
      </c>
      <c r="J106" s="147">
        <v>551</v>
      </c>
      <c r="K106" s="147">
        <v>150</v>
      </c>
      <c r="L106" s="147">
        <v>20000</v>
      </c>
      <c r="M106" s="148" t="s">
        <v>18</v>
      </c>
      <c r="N106" s="149">
        <v>168.78402903811252</v>
      </c>
      <c r="O106" s="150">
        <v>0.38750000000000001</v>
      </c>
      <c r="P106" s="147">
        <v>26.368198822178602</v>
      </c>
    </row>
    <row r="107" spans="1:16" ht="37.5" x14ac:dyDescent="0.25">
      <c r="A107" s="142">
        <v>338</v>
      </c>
      <c r="B107" s="142" t="s">
        <v>132</v>
      </c>
      <c r="C107" s="115" t="s">
        <v>344</v>
      </c>
      <c r="D107" s="114" t="s">
        <v>139</v>
      </c>
      <c r="E107" s="114" t="s">
        <v>134</v>
      </c>
      <c r="F107" s="115" t="s">
        <v>437</v>
      </c>
      <c r="G107" s="117" t="s">
        <v>17</v>
      </c>
      <c r="H107" s="142">
        <v>2018</v>
      </c>
      <c r="I107" s="146">
        <v>0</v>
      </c>
      <c r="J107" s="147">
        <v>33</v>
      </c>
      <c r="K107" s="147">
        <v>0</v>
      </c>
      <c r="L107" s="147">
        <v>1025</v>
      </c>
      <c r="M107" s="148" t="s">
        <v>18</v>
      </c>
      <c r="N107" s="149">
        <v>0</v>
      </c>
      <c r="O107" s="150">
        <v>0.22500000000000003</v>
      </c>
      <c r="P107" s="147">
        <v>0</v>
      </c>
    </row>
    <row r="108" spans="1:16" ht="37.5" x14ac:dyDescent="0.25">
      <c r="A108" s="142">
        <v>339</v>
      </c>
      <c r="B108" s="142" t="s">
        <v>132</v>
      </c>
      <c r="C108" s="115" t="s">
        <v>344</v>
      </c>
      <c r="D108" s="114" t="s">
        <v>139</v>
      </c>
      <c r="E108" s="114" t="s">
        <v>134</v>
      </c>
      <c r="F108" s="115" t="s">
        <v>438</v>
      </c>
      <c r="G108" s="117" t="s">
        <v>17</v>
      </c>
      <c r="H108" s="142">
        <v>2019</v>
      </c>
      <c r="I108" s="146">
        <v>0</v>
      </c>
      <c r="J108" s="147">
        <v>38</v>
      </c>
      <c r="K108" s="147">
        <v>0</v>
      </c>
      <c r="L108" s="147">
        <v>1040</v>
      </c>
      <c r="M108" s="148" t="s">
        <v>18</v>
      </c>
      <c r="N108" s="149">
        <v>0</v>
      </c>
      <c r="O108" s="150">
        <v>0.39500000000000002</v>
      </c>
      <c r="P108" s="147">
        <v>0</v>
      </c>
    </row>
    <row r="109" spans="1:16" ht="112.5" x14ac:dyDescent="0.25">
      <c r="A109" s="142">
        <v>340</v>
      </c>
      <c r="B109" s="142" t="s">
        <v>318</v>
      </c>
      <c r="C109" s="115" t="s">
        <v>345</v>
      </c>
      <c r="D109" s="114" t="s">
        <v>321</v>
      </c>
      <c r="E109" s="114" t="s">
        <v>140</v>
      </c>
      <c r="F109" s="115" t="s">
        <v>439</v>
      </c>
      <c r="G109" s="117" t="s">
        <v>17</v>
      </c>
      <c r="H109" s="142">
        <v>2021</v>
      </c>
      <c r="I109" s="146">
        <v>0.35185185185185186</v>
      </c>
      <c r="J109" s="147">
        <v>270</v>
      </c>
      <c r="K109" s="147">
        <v>95</v>
      </c>
      <c r="L109" s="147">
        <v>12240</v>
      </c>
      <c r="M109" s="148" t="s">
        <v>18</v>
      </c>
      <c r="N109" s="149">
        <v>563.74266666666665</v>
      </c>
      <c r="O109" s="150">
        <v>0.93500000000000005</v>
      </c>
      <c r="P109" s="147">
        <v>49.915343333333333</v>
      </c>
    </row>
    <row r="110" spans="1:16" ht="100" x14ac:dyDescent="0.25">
      <c r="A110" s="142">
        <v>341</v>
      </c>
      <c r="B110" s="142" t="s">
        <v>132</v>
      </c>
      <c r="C110" s="115" t="s">
        <v>346</v>
      </c>
      <c r="D110" s="114" t="s">
        <v>322</v>
      </c>
      <c r="E110" s="114" t="s">
        <v>134</v>
      </c>
      <c r="F110" s="115" t="s">
        <v>443</v>
      </c>
      <c r="G110" s="117" t="s">
        <v>17</v>
      </c>
      <c r="H110" s="142">
        <v>2019</v>
      </c>
      <c r="I110" s="146">
        <v>0.82</v>
      </c>
      <c r="J110" s="147">
        <v>90</v>
      </c>
      <c r="K110" s="147">
        <v>82</v>
      </c>
      <c r="L110" s="147">
        <v>13444</v>
      </c>
      <c r="M110" s="148" t="s">
        <v>18</v>
      </c>
      <c r="N110" s="149">
        <v>293.24052799999993</v>
      </c>
      <c r="O110" s="150">
        <v>0.31074766355140182</v>
      </c>
      <c r="P110" s="147">
        <v>111.43140063999998</v>
      </c>
    </row>
    <row r="111" spans="1:16" ht="75" x14ac:dyDescent="0.25">
      <c r="A111" s="142">
        <v>342</v>
      </c>
      <c r="B111" s="142" t="s">
        <v>132</v>
      </c>
      <c r="C111" s="115" t="s">
        <v>375</v>
      </c>
      <c r="D111" s="114" t="s">
        <v>330</v>
      </c>
      <c r="E111" s="114" t="s">
        <v>134</v>
      </c>
      <c r="F111" s="115" t="s">
        <v>444</v>
      </c>
      <c r="G111" s="117" t="s">
        <v>17</v>
      </c>
      <c r="H111" s="142">
        <v>2020</v>
      </c>
      <c r="I111" s="146">
        <v>0</v>
      </c>
      <c r="J111" s="147">
        <v>350</v>
      </c>
      <c r="K111" s="147">
        <v>0</v>
      </c>
      <c r="L111" s="147">
        <v>6815</v>
      </c>
      <c r="M111" s="148" t="s">
        <v>18</v>
      </c>
      <c r="N111" s="149">
        <v>0</v>
      </c>
      <c r="O111" s="150">
        <v>0.38950000000000001</v>
      </c>
      <c r="P111" s="147">
        <v>0</v>
      </c>
    </row>
    <row r="112" spans="1:16" ht="37.5" x14ac:dyDescent="0.25">
      <c r="A112" s="142">
        <v>343</v>
      </c>
      <c r="B112" s="142" t="s">
        <v>132</v>
      </c>
      <c r="C112" s="115" t="s">
        <v>376</v>
      </c>
      <c r="D112" s="114" t="s">
        <v>30</v>
      </c>
      <c r="E112" s="114" t="s">
        <v>140</v>
      </c>
      <c r="F112" s="115" t="s">
        <v>445</v>
      </c>
      <c r="G112" s="117" t="s">
        <v>17</v>
      </c>
      <c r="H112" s="142">
        <v>2016</v>
      </c>
      <c r="I112" s="146">
        <v>0.68809419514103665</v>
      </c>
      <c r="J112" s="147">
        <v>111.811368</v>
      </c>
      <c r="K112" s="147">
        <v>80</v>
      </c>
      <c r="L112" s="147">
        <v>6207</v>
      </c>
      <c r="M112" s="148" t="s">
        <v>62</v>
      </c>
      <c r="N112" s="149">
        <v>77.305112113251496</v>
      </c>
      <c r="O112" s="150">
        <v>0.21294117647058822</v>
      </c>
      <c r="P112" s="147">
        <v>6.8114296934316165</v>
      </c>
    </row>
    <row r="113" spans="1:16" ht="37.5" x14ac:dyDescent="0.25">
      <c r="A113" s="142">
        <v>344</v>
      </c>
      <c r="B113" s="142" t="s">
        <v>132</v>
      </c>
      <c r="C113" s="115" t="s">
        <v>376</v>
      </c>
      <c r="D113" s="114" t="s">
        <v>331</v>
      </c>
      <c r="E113" s="114" t="s">
        <v>140</v>
      </c>
      <c r="F113" s="115" t="s">
        <v>447</v>
      </c>
      <c r="G113" s="117" t="s">
        <v>17</v>
      </c>
      <c r="H113" s="142">
        <v>2018</v>
      </c>
      <c r="I113" s="146">
        <v>0.8</v>
      </c>
      <c r="J113" s="147">
        <v>89.4</v>
      </c>
      <c r="K113" s="147">
        <v>80</v>
      </c>
      <c r="L113" s="147">
        <v>4851</v>
      </c>
      <c r="M113" s="148" t="s">
        <v>18</v>
      </c>
      <c r="N113" s="149">
        <v>62.868960000000015</v>
      </c>
      <c r="O113" s="150">
        <v>0.1905882352941177</v>
      </c>
      <c r="P113" s="147">
        <v>5.7073227750000024</v>
      </c>
    </row>
    <row r="114" spans="1:16" ht="25" x14ac:dyDescent="0.25">
      <c r="A114" s="142">
        <v>348</v>
      </c>
      <c r="B114" s="142" t="s">
        <v>132</v>
      </c>
      <c r="C114" s="115" t="s">
        <v>377</v>
      </c>
      <c r="D114" s="114" t="s">
        <v>332</v>
      </c>
      <c r="E114" s="114" t="s">
        <v>134</v>
      </c>
      <c r="F114" s="115" t="s">
        <v>446</v>
      </c>
      <c r="G114" s="117" t="s">
        <v>17</v>
      </c>
      <c r="H114" s="142">
        <v>2017</v>
      </c>
      <c r="I114" s="146">
        <v>0.75767020395464446</v>
      </c>
      <c r="J114" s="147">
        <v>46.194240999999998</v>
      </c>
      <c r="K114" s="147">
        <v>35</v>
      </c>
      <c r="L114" s="147">
        <v>1600</v>
      </c>
      <c r="M114" s="148" t="s">
        <v>18</v>
      </c>
      <c r="N114" s="149">
        <v>53.097527893141475</v>
      </c>
      <c r="O114" s="150">
        <v>0.54749999999999988</v>
      </c>
      <c r="P114" s="147">
        <v>8.3018290019132976</v>
      </c>
    </row>
    <row r="115" spans="1:16" ht="37.5" x14ac:dyDescent="0.25">
      <c r="A115" s="142">
        <v>349</v>
      </c>
      <c r="B115" s="142" t="s">
        <v>132</v>
      </c>
      <c r="C115" s="115" t="s">
        <v>354</v>
      </c>
      <c r="D115" s="114" t="s">
        <v>22</v>
      </c>
      <c r="E115" s="114" t="s">
        <v>140</v>
      </c>
      <c r="F115" s="115" t="s">
        <v>449</v>
      </c>
      <c r="G115" s="117" t="s">
        <v>17</v>
      </c>
      <c r="H115" s="142">
        <v>2019</v>
      </c>
      <c r="I115" s="146">
        <v>0.94339622641509435</v>
      </c>
      <c r="J115" s="147">
        <v>50</v>
      </c>
      <c r="K115" s="147">
        <v>50</v>
      </c>
      <c r="L115" s="147">
        <v>2528</v>
      </c>
      <c r="M115" s="148" t="s">
        <v>18</v>
      </c>
      <c r="N115" s="149">
        <v>50.798490566037728</v>
      </c>
      <c r="O115" s="150">
        <v>0.25058823529411761</v>
      </c>
      <c r="P115" s="147">
        <v>5.754151196021156</v>
      </c>
    </row>
    <row r="116" spans="1:16" ht="37.5" x14ac:dyDescent="0.25">
      <c r="A116" s="142">
        <v>350</v>
      </c>
      <c r="B116" s="142" t="s">
        <v>132</v>
      </c>
      <c r="C116" s="115" t="s">
        <v>344</v>
      </c>
      <c r="D116" s="114" t="s">
        <v>139</v>
      </c>
      <c r="E116" s="114" t="s">
        <v>134</v>
      </c>
      <c r="F116" s="115" t="s">
        <v>448</v>
      </c>
      <c r="G116" s="117" t="s">
        <v>17</v>
      </c>
      <c r="H116" s="142">
        <v>2020</v>
      </c>
      <c r="I116" s="146">
        <v>0.58823529411764708</v>
      </c>
      <c r="J116" s="147">
        <v>255</v>
      </c>
      <c r="K116" s="147">
        <v>150</v>
      </c>
      <c r="L116" s="147">
        <v>9324</v>
      </c>
      <c r="M116" s="148" t="s">
        <v>18</v>
      </c>
      <c r="N116" s="149">
        <v>228.71223529411768</v>
      </c>
      <c r="O116" s="150">
        <v>0.5212500000000001</v>
      </c>
      <c r="P116" s="147">
        <v>38.186881635693446</v>
      </c>
    </row>
    <row r="117" spans="1:16" ht="37.5" x14ac:dyDescent="0.25">
      <c r="A117" s="142">
        <v>351</v>
      </c>
      <c r="B117" s="142" t="s">
        <v>132</v>
      </c>
      <c r="C117" s="115" t="s">
        <v>354</v>
      </c>
      <c r="D117" s="114" t="s">
        <v>22</v>
      </c>
      <c r="E117" s="114" t="s">
        <v>140</v>
      </c>
      <c r="F117" s="115" t="s">
        <v>452</v>
      </c>
      <c r="G117" s="117" t="s">
        <v>17</v>
      </c>
      <c r="H117" s="142">
        <v>2018</v>
      </c>
      <c r="I117" s="146">
        <v>0.94339622641509435</v>
      </c>
      <c r="J117" s="147">
        <v>100</v>
      </c>
      <c r="K117" s="147">
        <v>100</v>
      </c>
      <c r="L117" s="147">
        <v>5056</v>
      </c>
      <c r="M117" s="148" t="s">
        <v>18</v>
      </c>
      <c r="N117" s="149">
        <v>101.59698113207546</v>
      </c>
      <c r="O117" s="150">
        <v>0.25058823529411761</v>
      </c>
      <c r="P117" s="147">
        <v>11.508302392042312</v>
      </c>
    </row>
    <row r="118" spans="1:16" ht="37.5" x14ac:dyDescent="0.25">
      <c r="A118" s="142">
        <v>352</v>
      </c>
      <c r="B118" s="142" t="s">
        <v>132</v>
      </c>
      <c r="C118" s="115" t="s">
        <v>378</v>
      </c>
      <c r="D118" s="114" t="s">
        <v>211</v>
      </c>
      <c r="E118" s="114" t="s">
        <v>140</v>
      </c>
      <c r="F118" s="115" t="s">
        <v>453</v>
      </c>
      <c r="G118" s="117" t="s">
        <v>17</v>
      </c>
      <c r="H118" s="142">
        <v>2019</v>
      </c>
      <c r="I118" s="146">
        <v>0</v>
      </c>
      <c r="J118" s="147">
        <v>32</v>
      </c>
      <c r="K118" s="147">
        <v>0</v>
      </c>
      <c r="L118" s="147">
        <v>1040</v>
      </c>
      <c r="M118" s="148" t="s">
        <v>18</v>
      </c>
      <c r="N118" s="149">
        <v>0</v>
      </c>
      <c r="O118" s="150">
        <v>0.15294117647058833</v>
      </c>
      <c r="P118" s="147">
        <v>0</v>
      </c>
    </row>
    <row r="119" spans="1:16" ht="12.5" x14ac:dyDescent="0.25">
      <c r="A119" s="142">
        <v>354</v>
      </c>
      <c r="B119" s="142" t="s">
        <v>132</v>
      </c>
      <c r="C119" s="115" t="s">
        <v>293</v>
      </c>
      <c r="D119" s="114" t="s">
        <v>279</v>
      </c>
      <c r="E119" s="114" t="s">
        <v>134</v>
      </c>
      <c r="F119" s="115" t="s">
        <v>450</v>
      </c>
      <c r="G119" s="117" t="s">
        <v>17</v>
      </c>
      <c r="H119" s="142">
        <v>2012</v>
      </c>
      <c r="I119" s="146">
        <v>0.86530141332564181</v>
      </c>
      <c r="J119" s="147">
        <v>30</v>
      </c>
      <c r="K119" s="147">
        <v>30</v>
      </c>
      <c r="L119" s="147">
        <v>1103</v>
      </c>
      <c r="M119" s="148" t="s">
        <v>62</v>
      </c>
      <c r="N119" s="149">
        <v>39.131525814825494</v>
      </c>
      <c r="O119" s="150">
        <v>0.51249999999999996</v>
      </c>
      <c r="P119" s="147">
        <v>5.4050420031727713</v>
      </c>
    </row>
    <row r="120" spans="1:16" ht="25" x14ac:dyDescent="0.25">
      <c r="A120" s="142">
        <v>355</v>
      </c>
      <c r="B120" s="142" t="s">
        <v>132</v>
      </c>
      <c r="C120" s="115" t="s">
        <v>293</v>
      </c>
      <c r="D120" s="114" t="s">
        <v>279</v>
      </c>
      <c r="E120" s="114" t="s">
        <v>134</v>
      </c>
      <c r="F120" s="115" t="s">
        <v>451</v>
      </c>
      <c r="G120" s="117" t="s">
        <v>17</v>
      </c>
      <c r="H120" s="142">
        <v>2014</v>
      </c>
      <c r="I120" s="146">
        <v>0</v>
      </c>
      <c r="J120" s="147">
        <v>20</v>
      </c>
      <c r="K120" s="147">
        <v>0</v>
      </c>
      <c r="L120" s="147">
        <v>548</v>
      </c>
      <c r="M120" s="148" t="s">
        <v>18</v>
      </c>
      <c r="N120" s="149">
        <v>0</v>
      </c>
      <c r="O120" s="150">
        <v>0.6875</v>
      </c>
      <c r="P120" s="147">
        <v>0</v>
      </c>
    </row>
    <row r="121" spans="1:16" ht="37.5" x14ac:dyDescent="0.25">
      <c r="A121" s="142">
        <v>357</v>
      </c>
      <c r="B121" s="142" t="s">
        <v>132</v>
      </c>
      <c r="C121" s="115" t="s">
        <v>379</v>
      </c>
      <c r="D121" s="114" t="s">
        <v>42</v>
      </c>
      <c r="E121" s="114" t="s">
        <v>140</v>
      </c>
      <c r="F121" s="115" t="s">
        <v>454</v>
      </c>
      <c r="G121" s="117" t="s">
        <v>17</v>
      </c>
      <c r="H121" s="142">
        <v>2019</v>
      </c>
      <c r="I121" s="146">
        <v>0.96739130434782605</v>
      </c>
      <c r="J121" s="147">
        <v>44.5</v>
      </c>
      <c r="K121" s="147">
        <v>44.5</v>
      </c>
      <c r="L121" s="147">
        <v>2382</v>
      </c>
      <c r="M121" s="148" t="s">
        <v>18</v>
      </c>
      <c r="N121" s="149">
        <v>34.564891304347817</v>
      </c>
      <c r="O121" s="150">
        <v>0.17647058823529407</v>
      </c>
      <c r="P121" s="147">
        <v>5.6501252678571419</v>
      </c>
    </row>
    <row r="122" spans="1:16" ht="50" x14ac:dyDescent="0.25">
      <c r="A122" s="142">
        <v>358</v>
      </c>
      <c r="B122" s="142" t="s">
        <v>132</v>
      </c>
      <c r="C122" s="115" t="s">
        <v>360</v>
      </c>
      <c r="D122" s="114" t="s">
        <v>179</v>
      </c>
      <c r="E122" s="114" t="s">
        <v>140</v>
      </c>
      <c r="F122" s="115" t="s">
        <v>455</v>
      </c>
      <c r="G122" s="117" t="s">
        <v>17</v>
      </c>
      <c r="H122" s="142">
        <v>2019</v>
      </c>
      <c r="I122" s="146">
        <v>0</v>
      </c>
      <c r="J122" s="147">
        <v>61</v>
      </c>
      <c r="K122" s="147">
        <v>0</v>
      </c>
      <c r="L122" s="147">
        <v>2112</v>
      </c>
      <c r="M122" s="148" t="s">
        <v>18</v>
      </c>
      <c r="N122" s="149">
        <v>0</v>
      </c>
      <c r="O122" s="150">
        <v>0.23529411764705885</v>
      </c>
      <c r="P122" s="147">
        <v>0</v>
      </c>
    </row>
    <row r="123" spans="1:16" ht="37.5" x14ac:dyDescent="0.25">
      <c r="A123" s="142">
        <v>363</v>
      </c>
      <c r="B123" s="142" t="s">
        <v>132</v>
      </c>
      <c r="C123" s="115" t="s">
        <v>345</v>
      </c>
      <c r="D123" s="114" t="s">
        <v>321</v>
      </c>
      <c r="E123" s="114" t="s">
        <v>134</v>
      </c>
      <c r="F123" s="115" t="s">
        <v>456</v>
      </c>
      <c r="G123" s="117" t="s">
        <v>17</v>
      </c>
      <c r="H123" s="142">
        <v>2019</v>
      </c>
      <c r="I123" s="146">
        <v>0</v>
      </c>
      <c r="J123" s="147">
        <v>177</v>
      </c>
      <c r="K123" s="147">
        <v>0</v>
      </c>
      <c r="L123" s="147">
        <v>6000</v>
      </c>
      <c r="M123" s="148" t="s">
        <v>18</v>
      </c>
      <c r="N123" s="149">
        <v>0</v>
      </c>
      <c r="O123" s="150">
        <v>0.34249999999999997</v>
      </c>
      <c r="P123" s="147">
        <v>0</v>
      </c>
    </row>
    <row r="124" spans="1:16" ht="25" x14ac:dyDescent="0.25">
      <c r="A124" s="142">
        <v>364</v>
      </c>
      <c r="B124" s="142" t="s">
        <v>132</v>
      </c>
      <c r="C124" s="115" t="s">
        <v>380</v>
      </c>
      <c r="D124" s="114" t="s">
        <v>323</v>
      </c>
      <c r="E124" s="114" t="s">
        <v>144</v>
      </c>
      <c r="F124" s="115" t="s">
        <v>458</v>
      </c>
      <c r="G124" s="117" t="s">
        <v>17</v>
      </c>
      <c r="H124" s="142">
        <v>2018</v>
      </c>
      <c r="I124" s="146">
        <v>0.46153846153846156</v>
      </c>
      <c r="J124" s="147">
        <v>26</v>
      </c>
      <c r="K124" s="147">
        <v>12</v>
      </c>
      <c r="L124" s="147">
        <v>600</v>
      </c>
      <c r="M124" s="148" t="s">
        <v>18</v>
      </c>
      <c r="N124" s="149">
        <v>4.9403076923076927</v>
      </c>
      <c r="O124" s="150">
        <v>0.19822222222222224</v>
      </c>
      <c r="P124" s="147">
        <v>1.8773169230769231</v>
      </c>
    </row>
    <row r="125" spans="1:16" ht="37.5" x14ac:dyDescent="0.25">
      <c r="A125" s="142">
        <v>367</v>
      </c>
      <c r="B125" s="142" t="s">
        <v>132</v>
      </c>
      <c r="C125" s="115" t="s">
        <v>381</v>
      </c>
      <c r="D125" s="114" t="s">
        <v>283</v>
      </c>
      <c r="E125" s="114" t="s">
        <v>140</v>
      </c>
      <c r="F125" s="115" t="s">
        <v>459</v>
      </c>
      <c r="G125" s="117" t="s">
        <v>17</v>
      </c>
      <c r="H125" s="142">
        <v>2014</v>
      </c>
      <c r="I125" s="146">
        <v>1</v>
      </c>
      <c r="J125" s="147">
        <v>59.857999999999997</v>
      </c>
      <c r="K125" s="147">
        <v>59.857999999999997</v>
      </c>
      <c r="L125" s="147">
        <v>3085</v>
      </c>
      <c r="M125" s="148" t="s">
        <v>62</v>
      </c>
      <c r="N125" s="149">
        <v>67.870000000000033</v>
      </c>
      <c r="O125" s="150">
        <v>0.25882352941176479</v>
      </c>
      <c r="P125" s="147">
        <v>25.790600000000012</v>
      </c>
    </row>
    <row r="126" spans="1:16" ht="37.5" x14ac:dyDescent="0.25">
      <c r="A126" s="142">
        <v>368</v>
      </c>
      <c r="B126" s="142" t="s">
        <v>132</v>
      </c>
      <c r="C126" s="115" t="s">
        <v>381</v>
      </c>
      <c r="D126" s="114" t="s">
        <v>283</v>
      </c>
      <c r="E126" s="114" t="s">
        <v>140</v>
      </c>
      <c r="F126" s="115" t="s">
        <v>460</v>
      </c>
      <c r="G126" s="117" t="s">
        <v>17</v>
      </c>
      <c r="H126" s="142">
        <v>2015</v>
      </c>
      <c r="I126" s="146">
        <v>0.75567776456599289</v>
      </c>
      <c r="J126" s="147">
        <v>67.28</v>
      </c>
      <c r="K126" s="147">
        <v>50.841999999999999</v>
      </c>
      <c r="L126" s="147">
        <v>3825</v>
      </c>
      <c r="M126" s="148" t="s">
        <v>62</v>
      </c>
      <c r="N126" s="149">
        <v>82.667369054696806</v>
      </c>
      <c r="O126" s="150">
        <v>0.33647058823529413</v>
      </c>
      <c r="P126" s="147">
        <v>31.413600240784785</v>
      </c>
    </row>
    <row r="127" spans="1:16" ht="25" x14ac:dyDescent="0.25">
      <c r="A127" s="142">
        <v>369</v>
      </c>
      <c r="B127" s="142" t="s">
        <v>132</v>
      </c>
      <c r="C127" s="115" t="s">
        <v>361</v>
      </c>
      <c r="D127" s="114" t="s">
        <v>181</v>
      </c>
      <c r="E127" s="114" t="s">
        <v>134</v>
      </c>
      <c r="F127" s="115" t="s">
        <v>461</v>
      </c>
      <c r="G127" s="117" t="s">
        <v>17</v>
      </c>
      <c r="H127" s="142">
        <v>2018</v>
      </c>
      <c r="I127" s="146">
        <v>1</v>
      </c>
      <c r="J127" s="147">
        <v>40</v>
      </c>
      <c r="K127" s="147">
        <v>40</v>
      </c>
      <c r="L127" s="147">
        <v>1153</v>
      </c>
      <c r="M127" s="148" t="s">
        <v>18</v>
      </c>
      <c r="N127" s="149">
        <v>27.671999999999997</v>
      </c>
      <c r="O127" s="150">
        <v>0.3</v>
      </c>
      <c r="P127" s="147">
        <v>5.1892340053050381</v>
      </c>
    </row>
    <row r="128" spans="1:16" ht="125" x14ac:dyDescent="0.25">
      <c r="A128" s="142">
        <v>370</v>
      </c>
      <c r="B128" s="142" t="s">
        <v>318</v>
      </c>
      <c r="C128" s="115" t="s">
        <v>100</v>
      </c>
      <c r="D128" s="114" t="s">
        <v>101</v>
      </c>
      <c r="E128" s="114" t="s">
        <v>134</v>
      </c>
      <c r="F128" s="115" t="s">
        <v>462</v>
      </c>
      <c r="G128" s="117" t="s">
        <v>17</v>
      </c>
      <c r="H128" s="142">
        <v>2021</v>
      </c>
      <c r="I128" s="146">
        <v>0</v>
      </c>
      <c r="J128" s="147">
        <v>233</v>
      </c>
      <c r="K128" s="147">
        <v>0</v>
      </c>
      <c r="L128" s="147">
        <v>20000</v>
      </c>
      <c r="M128" s="148" t="s">
        <v>18</v>
      </c>
      <c r="N128" s="149">
        <v>0</v>
      </c>
      <c r="O128" s="150">
        <v>0.62550607287449389</v>
      </c>
      <c r="P128" s="147">
        <v>0</v>
      </c>
    </row>
    <row r="129" spans="1:16" ht="37.5" x14ac:dyDescent="0.25">
      <c r="A129" s="142">
        <v>371</v>
      </c>
      <c r="B129" s="142" t="s">
        <v>132</v>
      </c>
      <c r="C129" s="115" t="s">
        <v>382</v>
      </c>
      <c r="D129" s="114" t="s">
        <v>196</v>
      </c>
      <c r="E129" s="114" t="s">
        <v>140</v>
      </c>
      <c r="F129" s="115" t="s">
        <v>463</v>
      </c>
      <c r="G129" s="117" t="s">
        <v>17</v>
      </c>
      <c r="H129" s="142">
        <v>2015</v>
      </c>
      <c r="I129" s="146">
        <v>0.48</v>
      </c>
      <c r="J129" s="147">
        <v>75</v>
      </c>
      <c r="K129" s="147">
        <v>36</v>
      </c>
      <c r="L129" s="147">
        <v>4018</v>
      </c>
      <c r="M129" s="148" t="s">
        <v>62</v>
      </c>
      <c r="N129" s="149">
        <v>38.57279999999998</v>
      </c>
      <c r="O129" s="150">
        <v>0.23529411764705871</v>
      </c>
      <c r="P129" s="147">
        <v>4.705881599999997</v>
      </c>
    </row>
    <row r="130" spans="1:16" ht="37.5" x14ac:dyDescent="0.25">
      <c r="A130" s="142">
        <v>372</v>
      </c>
      <c r="B130" s="142" t="s">
        <v>132</v>
      </c>
      <c r="C130" s="115" t="s">
        <v>382</v>
      </c>
      <c r="D130" s="114" t="s">
        <v>196</v>
      </c>
      <c r="E130" s="114" t="s">
        <v>140</v>
      </c>
      <c r="F130" s="115" t="s">
        <v>464</v>
      </c>
      <c r="G130" s="117" t="s">
        <v>17</v>
      </c>
      <c r="H130" s="142">
        <v>2016</v>
      </c>
      <c r="I130" s="146">
        <v>0</v>
      </c>
      <c r="J130" s="147">
        <v>80</v>
      </c>
      <c r="K130" s="147">
        <v>0</v>
      </c>
      <c r="L130" s="147">
        <v>4260</v>
      </c>
      <c r="M130" s="148" t="s">
        <v>18</v>
      </c>
      <c r="N130" s="149">
        <v>0</v>
      </c>
      <c r="O130" s="150">
        <v>0.21176470588235294</v>
      </c>
      <c r="P130" s="147">
        <v>0</v>
      </c>
    </row>
    <row r="131" spans="1:16" ht="37.5" x14ac:dyDescent="0.25">
      <c r="A131" s="142">
        <v>373</v>
      </c>
      <c r="B131" s="142" t="s">
        <v>132</v>
      </c>
      <c r="C131" s="115" t="s">
        <v>382</v>
      </c>
      <c r="D131" s="114" t="s">
        <v>196</v>
      </c>
      <c r="E131" s="114" t="s">
        <v>140</v>
      </c>
      <c r="F131" s="115" t="s">
        <v>465</v>
      </c>
      <c r="G131" s="117" t="s">
        <v>17</v>
      </c>
      <c r="H131" s="142">
        <v>2019</v>
      </c>
      <c r="I131" s="146">
        <v>0</v>
      </c>
      <c r="J131" s="147">
        <v>88</v>
      </c>
      <c r="K131" s="147">
        <v>0</v>
      </c>
      <c r="L131" s="147">
        <v>3082</v>
      </c>
      <c r="M131" s="148" t="s">
        <v>18</v>
      </c>
      <c r="N131" s="149">
        <v>0</v>
      </c>
      <c r="O131" s="150">
        <v>0.33749999999999997</v>
      </c>
      <c r="P131" s="147">
        <v>0</v>
      </c>
    </row>
    <row r="132" spans="1:16" ht="50" x14ac:dyDescent="0.25">
      <c r="A132" s="142">
        <v>376</v>
      </c>
      <c r="B132" s="142" t="s">
        <v>132</v>
      </c>
      <c r="C132" s="115" t="s">
        <v>383</v>
      </c>
      <c r="D132" s="114" t="s">
        <v>168</v>
      </c>
      <c r="E132" s="114" t="s">
        <v>134</v>
      </c>
      <c r="F132" s="115" t="s">
        <v>466</v>
      </c>
      <c r="G132" s="117" t="s">
        <v>17</v>
      </c>
      <c r="H132" s="142">
        <v>2019</v>
      </c>
      <c r="I132" s="146">
        <v>0</v>
      </c>
      <c r="J132" s="147">
        <v>30</v>
      </c>
      <c r="K132" s="147">
        <v>0</v>
      </c>
      <c r="L132" s="147">
        <v>1164</v>
      </c>
      <c r="M132" s="148" t="s">
        <v>18</v>
      </c>
      <c r="N132" s="149">
        <v>0</v>
      </c>
      <c r="O132" s="150">
        <v>0.28750000000000003</v>
      </c>
      <c r="P132" s="147">
        <v>0</v>
      </c>
    </row>
    <row r="133" spans="1:16" ht="50" x14ac:dyDescent="0.25">
      <c r="A133" s="142">
        <v>378</v>
      </c>
      <c r="B133" s="142" t="s">
        <v>132</v>
      </c>
      <c r="C133" s="115" t="s">
        <v>383</v>
      </c>
      <c r="D133" s="114" t="s">
        <v>168</v>
      </c>
      <c r="E133" s="114" t="s">
        <v>134</v>
      </c>
      <c r="F133" s="115" t="s">
        <v>467</v>
      </c>
      <c r="G133" s="117" t="s">
        <v>17</v>
      </c>
      <c r="H133" s="142">
        <v>2020</v>
      </c>
      <c r="I133" s="146">
        <v>0</v>
      </c>
      <c r="J133" s="147">
        <v>198</v>
      </c>
      <c r="K133" s="147">
        <v>0</v>
      </c>
      <c r="L133" s="147">
        <v>5637</v>
      </c>
      <c r="M133" s="148" t="s">
        <v>18</v>
      </c>
      <c r="N133" s="149">
        <v>0</v>
      </c>
      <c r="O133" s="150">
        <v>0.50624999999999998</v>
      </c>
      <c r="P133" s="147">
        <v>0</v>
      </c>
    </row>
    <row r="134" spans="1:16" ht="25" x14ac:dyDescent="0.25">
      <c r="A134" s="142">
        <v>379</v>
      </c>
      <c r="B134" s="142" t="s">
        <v>132</v>
      </c>
      <c r="C134" s="115" t="s">
        <v>384</v>
      </c>
      <c r="D134" s="114" t="s">
        <v>324</v>
      </c>
      <c r="E134" s="114" t="s">
        <v>144</v>
      </c>
      <c r="F134" s="115" t="s">
        <v>468</v>
      </c>
      <c r="G134" s="117" t="s">
        <v>17</v>
      </c>
      <c r="H134" s="142">
        <v>2019</v>
      </c>
      <c r="I134" s="146">
        <v>0</v>
      </c>
      <c r="J134" s="147">
        <v>236</v>
      </c>
      <c r="K134" s="147">
        <v>0</v>
      </c>
      <c r="L134" s="147">
        <v>7377</v>
      </c>
      <c r="M134" s="148" t="s">
        <v>18</v>
      </c>
      <c r="N134" s="149">
        <v>0</v>
      </c>
      <c r="O134" s="150">
        <v>0.45555555555555549</v>
      </c>
      <c r="P134" s="147">
        <v>0</v>
      </c>
    </row>
    <row r="135" spans="1:16" ht="37.5" x14ac:dyDescent="0.25">
      <c r="A135" s="142">
        <v>380</v>
      </c>
      <c r="B135" s="142" t="s">
        <v>132</v>
      </c>
      <c r="C135" s="115" t="s">
        <v>295</v>
      </c>
      <c r="D135" s="114" t="s">
        <v>28</v>
      </c>
      <c r="E135" s="114" t="s">
        <v>134</v>
      </c>
      <c r="F135" s="115" t="s">
        <v>469</v>
      </c>
      <c r="G135" s="117" t="s">
        <v>17</v>
      </c>
      <c r="H135" s="142">
        <v>2020</v>
      </c>
      <c r="I135" s="146">
        <v>0</v>
      </c>
      <c r="J135" s="147">
        <v>333.15</v>
      </c>
      <c r="K135" s="147">
        <v>0</v>
      </c>
      <c r="L135" s="147">
        <v>13967.6</v>
      </c>
      <c r="M135" s="148" t="s">
        <v>18</v>
      </c>
      <c r="N135" s="149">
        <v>0</v>
      </c>
      <c r="O135" s="150">
        <v>0.55125000000000002</v>
      </c>
      <c r="P135" s="147">
        <v>0</v>
      </c>
    </row>
    <row r="136" spans="1:16" ht="12.5" x14ac:dyDescent="0.25">
      <c r="A136" s="142">
        <v>382</v>
      </c>
      <c r="B136" s="142" t="s">
        <v>132</v>
      </c>
      <c r="C136" s="115" t="s">
        <v>285</v>
      </c>
      <c r="D136" s="114" t="s">
        <v>270</v>
      </c>
      <c r="E136" s="114" t="s">
        <v>134</v>
      </c>
      <c r="F136" s="115" t="s">
        <v>470</v>
      </c>
      <c r="G136" s="117" t="s">
        <v>17</v>
      </c>
      <c r="H136" s="142">
        <v>2019</v>
      </c>
      <c r="I136" s="146">
        <v>0</v>
      </c>
      <c r="J136" s="147">
        <v>46</v>
      </c>
      <c r="K136" s="147">
        <v>0</v>
      </c>
      <c r="L136" s="147">
        <v>1000</v>
      </c>
      <c r="M136" s="148" t="s">
        <v>18</v>
      </c>
      <c r="N136" s="149">
        <v>0</v>
      </c>
      <c r="O136" s="150">
        <v>0.64500000000000002</v>
      </c>
      <c r="P136" s="147">
        <v>0</v>
      </c>
    </row>
    <row r="137" spans="1:16" ht="100" x14ac:dyDescent="0.25">
      <c r="A137" s="142">
        <v>383</v>
      </c>
      <c r="B137" s="142" t="s">
        <v>132</v>
      </c>
      <c r="C137" s="115" t="s">
        <v>365</v>
      </c>
      <c r="D137" s="114" t="s">
        <v>139</v>
      </c>
      <c r="E137" s="114" t="s">
        <v>140</v>
      </c>
      <c r="F137" s="115" t="s">
        <v>472</v>
      </c>
      <c r="G137" s="117" t="s">
        <v>17</v>
      </c>
      <c r="H137" s="142">
        <v>2018</v>
      </c>
      <c r="I137" s="146">
        <v>0.5191873589164786</v>
      </c>
      <c r="J137" s="147">
        <v>443</v>
      </c>
      <c r="K137" s="147">
        <v>230</v>
      </c>
      <c r="L137" s="147">
        <v>16603</v>
      </c>
      <c r="M137" s="148" t="s">
        <v>18</v>
      </c>
      <c r="N137" s="149">
        <v>222.39774717832958</v>
      </c>
      <c r="O137" s="150">
        <v>0.30352941176470583</v>
      </c>
      <c r="P137" s="147">
        <v>29.844014762360299</v>
      </c>
    </row>
    <row r="138" spans="1:16" ht="100" x14ac:dyDescent="0.25">
      <c r="A138" s="142">
        <v>387</v>
      </c>
      <c r="B138" s="142" t="s">
        <v>132</v>
      </c>
      <c r="C138" s="115" t="s">
        <v>385</v>
      </c>
      <c r="D138" s="114" t="s">
        <v>325</v>
      </c>
      <c r="E138" s="114" t="s">
        <v>134</v>
      </c>
      <c r="F138" s="115" t="s">
        <v>471</v>
      </c>
      <c r="G138" s="117" t="s">
        <v>17</v>
      </c>
      <c r="H138" s="142">
        <v>2018</v>
      </c>
      <c r="I138" s="146">
        <v>0</v>
      </c>
      <c r="J138" s="147">
        <v>57</v>
      </c>
      <c r="K138" s="147">
        <v>0</v>
      </c>
      <c r="L138" s="147">
        <v>1627</v>
      </c>
      <c r="M138" s="148" t="s">
        <v>18</v>
      </c>
      <c r="N138" s="149">
        <v>0</v>
      </c>
      <c r="O138" s="150">
        <v>0.43220338983050843</v>
      </c>
      <c r="P138" s="147">
        <v>0</v>
      </c>
    </row>
    <row r="139" spans="1:16" ht="50" x14ac:dyDescent="0.25">
      <c r="A139" s="142">
        <v>391</v>
      </c>
      <c r="B139" s="142" t="s">
        <v>132</v>
      </c>
      <c r="C139" s="115" t="s">
        <v>386</v>
      </c>
      <c r="D139" s="114" t="s">
        <v>333</v>
      </c>
      <c r="E139" s="114" t="s">
        <v>140</v>
      </c>
      <c r="F139" s="115" t="s">
        <v>473</v>
      </c>
      <c r="G139" s="117" t="s">
        <v>17</v>
      </c>
      <c r="H139" s="142">
        <v>2020</v>
      </c>
      <c r="I139" s="146">
        <v>0.625</v>
      </c>
      <c r="J139" s="147">
        <v>480</v>
      </c>
      <c r="K139" s="147">
        <v>300</v>
      </c>
      <c r="L139" s="147">
        <v>12330</v>
      </c>
      <c r="M139" s="148" t="s">
        <v>18</v>
      </c>
      <c r="N139" s="149">
        <v>138.71249999999998</v>
      </c>
      <c r="O139" s="150">
        <v>0.21176470588235288</v>
      </c>
      <c r="P139" s="147">
        <v>13.117130177238801</v>
      </c>
    </row>
    <row r="140" spans="1:16" ht="37.5" x14ac:dyDescent="0.25">
      <c r="A140" s="142">
        <v>392</v>
      </c>
      <c r="B140" s="142" t="s">
        <v>132</v>
      </c>
      <c r="C140" s="115" t="s">
        <v>387</v>
      </c>
      <c r="D140" s="114" t="s">
        <v>326</v>
      </c>
      <c r="E140" s="114" t="s">
        <v>134</v>
      </c>
      <c r="F140" s="115" t="s">
        <v>474</v>
      </c>
      <c r="G140" s="117" t="s">
        <v>17</v>
      </c>
      <c r="H140" s="142">
        <v>2020</v>
      </c>
      <c r="I140" s="146">
        <v>0</v>
      </c>
      <c r="J140" s="147">
        <v>80</v>
      </c>
      <c r="K140" s="147">
        <v>0</v>
      </c>
      <c r="L140" s="147">
        <v>2329</v>
      </c>
      <c r="M140" s="148" t="s">
        <v>18</v>
      </c>
      <c r="N140" s="149">
        <v>0</v>
      </c>
      <c r="O140" s="150">
        <v>0.30303030303030304</v>
      </c>
      <c r="P140" s="147">
        <v>0</v>
      </c>
    </row>
    <row r="141" spans="1:16" ht="37.5" x14ac:dyDescent="0.25">
      <c r="A141" s="142">
        <v>393</v>
      </c>
      <c r="B141" s="142" t="s">
        <v>132</v>
      </c>
      <c r="C141" s="115" t="s">
        <v>387</v>
      </c>
      <c r="D141" s="114" t="s">
        <v>326</v>
      </c>
      <c r="E141" s="114" t="s">
        <v>144</v>
      </c>
      <c r="F141" s="115" t="s">
        <v>475</v>
      </c>
      <c r="G141" s="117" t="s">
        <v>17</v>
      </c>
      <c r="H141" s="142">
        <v>2020</v>
      </c>
      <c r="I141" s="146">
        <v>0.2</v>
      </c>
      <c r="J141" s="147">
        <v>300</v>
      </c>
      <c r="K141" s="147">
        <v>60</v>
      </c>
      <c r="L141" s="147">
        <v>7978</v>
      </c>
      <c r="M141" s="148" t="s">
        <v>18</v>
      </c>
      <c r="N141" s="149">
        <v>74.993200000000002</v>
      </c>
      <c r="O141" s="150">
        <v>0.41228070175438597</v>
      </c>
      <c r="P141" s="147">
        <v>11.980620975609758</v>
      </c>
    </row>
    <row r="142" spans="1:16" ht="50" x14ac:dyDescent="0.25">
      <c r="A142" s="142">
        <v>395</v>
      </c>
      <c r="B142" s="142" t="s">
        <v>132</v>
      </c>
      <c r="C142" s="115" t="s">
        <v>360</v>
      </c>
      <c r="D142" s="114" t="s">
        <v>179</v>
      </c>
      <c r="E142" s="114" t="s">
        <v>140</v>
      </c>
      <c r="F142" s="115" t="s">
        <v>476</v>
      </c>
      <c r="G142" s="117" t="s">
        <v>17</v>
      </c>
      <c r="H142" s="142">
        <v>2020</v>
      </c>
      <c r="I142" s="146">
        <v>0.47058823529411764</v>
      </c>
      <c r="J142" s="147">
        <v>170</v>
      </c>
      <c r="K142" s="147">
        <v>80</v>
      </c>
      <c r="L142" s="147">
        <v>5671</v>
      </c>
      <c r="M142" s="148" t="s">
        <v>18</v>
      </c>
      <c r="N142" s="149">
        <v>51.506023529411777</v>
      </c>
      <c r="O142" s="150">
        <v>0.22705882352941181</v>
      </c>
      <c r="P142" s="147">
        <v>6.551730824066615</v>
      </c>
    </row>
    <row r="143" spans="1:16" ht="25" x14ac:dyDescent="0.25">
      <c r="A143" s="142">
        <v>401</v>
      </c>
      <c r="B143" s="142" t="s">
        <v>132</v>
      </c>
      <c r="C143" s="115" t="s">
        <v>388</v>
      </c>
      <c r="D143" s="114" t="s">
        <v>327</v>
      </c>
      <c r="E143" s="114" t="s">
        <v>140</v>
      </c>
      <c r="F143" s="115" t="s">
        <v>478</v>
      </c>
      <c r="G143" s="117" t="s">
        <v>17</v>
      </c>
      <c r="H143" s="142">
        <v>2018</v>
      </c>
      <c r="I143" s="146">
        <v>0</v>
      </c>
      <c r="J143" s="147">
        <v>18</v>
      </c>
      <c r="K143" s="147">
        <v>0</v>
      </c>
      <c r="L143" s="147">
        <v>520</v>
      </c>
      <c r="M143" s="148" t="s">
        <v>18</v>
      </c>
      <c r="N143" s="149">
        <v>0</v>
      </c>
      <c r="O143" s="150">
        <v>0.70588235294117652</v>
      </c>
      <c r="P143" s="147">
        <v>0</v>
      </c>
    </row>
    <row r="144" spans="1:16" ht="37.5" x14ac:dyDescent="0.25">
      <c r="A144" s="142">
        <v>402</v>
      </c>
      <c r="B144" s="142" t="s">
        <v>132</v>
      </c>
      <c r="C144" s="115" t="s">
        <v>389</v>
      </c>
      <c r="D144" s="114" t="s">
        <v>334</v>
      </c>
      <c r="E144" s="114" t="s">
        <v>134</v>
      </c>
      <c r="F144" s="115" t="s">
        <v>477</v>
      </c>
      <c r="G144" s="117" t="s">
        <v>17</v>
      </c>
      <c r="H144" s="142">
        <v>2020</v>
      </c>
      <c r="I144" s="146">
        <v>0</v>
      </c>
      <c r="J144" s="147">
        <v>300</v>
      </c>
      <c r="K144" s="147">
        <v>0</v>
      </c>
      <c r="L144" s="147">
        <v>13505.1</v>
      </c>
      <c r="M144" s="148" t="s">
        <v>18</v>
      </c>
      <c r="N144" s="149">
        <v>0</v>
      </c>
      <c r="O144" s="150">
        <v>0.17385627852669552</v>
      </c>
      <c r="P144" s="147">
        <v>0</v>
      </c>
    </row>
    <row r="145" spans="1:16" x14ac:dyDescent="0.25">
      <c r="A145" s="155"/>
      <c r="B145" s="155"/>
      <c r="C145" s="156"/>
      <c r="D145" s="155"/>
      <c r="E145" s="157"/>
      <c r="F145" s="158"/>
      <c r="G145" s="155"/>
      <c r="H145" s="155"/>
      <c r="I145" s="155"/>
      <c r="J145" s="155"/>
      <c r="K145" s="155"/>
      <c r="L145" s="155"/>
      <c r="M145" s="155"/>
      <c r="N145" s="155"/>
      <c r="O145" s="155"/>
      <c r="P145" s="159"/>
    </row>
    <row r="146" spans="1:16" ht="13" x14ac:dyDescent="0.3">
      <c r="A146" s="7" t="s">
        <v>271</v>
      </c>
      <c r="B146" s="155"/>
      <c r="C146" s="156"/>
      <c r="D146" s="155"/>
      <c r="E146" s="157"/>
      <c r="F146" s="156"/>
      <c r="G146" s="155"/>
      <c r="H146" s="155"/>
      <c r="I146" s="160">
        <v>0.61918469737004589</v>
      </c>
      <c r="J146" s="76">
        <v>20077.803527000004</v>
      </c>
      <c r="K146" s="76">
        <v>13294.809345000001</v>
      </c>
      <c r="L146" s="76">
        <v>1051373.5</v>
      </c>
      <c r="M146" s="76"/>
      <c r="N146" s="76">
        <v>33861.269299129934</v>
      </c>
      <c r="O146" s="204">
        <v>0.43456416397678804</v>
      </c>
      <c r="P146" s="76">
        <v>4915.2240239526918</v>
      </c>
    </row>
    <row r="147" spans="1:16" ht="12.5" x14ac:dyDescent="0.25">
      <c r="A147" s="77" t="s">
        <v>127</v>
      </c>
      <c r="B147" s="94"/>
      <c r="C147" s="95"/>
      <c r="D147" s="94"/>
      <c r="E147" s="96"/>
      <c r="F147" s="95"/>
      <c r="G147" s="94"/>
      <c r="H147" s="94"/>
      <c r="I147" s="94"/>
      <c r="J147" s="94"/>
      <c r="K147" s="94"/>
      <c r="L147" s="94"/>
      <c r="M147" s="94"/>
      <c r="N147" s="94"/>
      <c r="O147" s="188"/>
      <c r="P147" s="94"/>
    </row>
    <row r="148" spans="1:16" x14ac:dyDescent="0.25">
      <c r="A148" s="94"/>
      <c r="B148" s="94"/>
      <c r="C148" s="95"/>
      <c r="D148" s="94"/>
      <c r="E148" s="96"/>
      <c r="F148" s="95"/>
      <c r="G148" s="94"/>
      <c r="H148" s="94"/>
      <c r="I148" s="94"/>
      <c r="J148" s="94"/>
      <c r="K148" s="94"/>
      <c r="L148" s="94"/>
      <c r="M148" s="94"/>
      <c r="N148" s="94"/>
      <c r="O148" s="94"/>
      <c r="P148" s="94"/>
    </row>
    <row r="149" spans="1:16" ht="14.5" x14ac:dyDescent="0.35">
      <c r="A149" s="94" t="s">
        <v>20</v>
      </c>
      <c r="B149" s="94"/>
      <c r="C149" s="95"/>
      <c r="D149" s="94"/>
      <c r="E149" s="96"/>
      <c r="F149" s="95"/>
      <c r="G149" s="94"/>
      <c r="H149" s="94"/>
      <c r="I149" s="94"/>
      <c r="J149" s="12"/>
      <c r="K149" s="94"/>
      <c r="L149" s="94"/>
      <c r="M149" s="94"/>
      <c r="N149" s="94"/>
      <c r="O149" s="94"/>
      <c r="P149" s="94"/>
    </row>
    <row r="150" spans="1:16" ht="14.5" x14ac:dyDescent="0.35">
      <c r="A150" s="94" t="s">
        <v>254</v>
      </c>
      <c r="B150" s="94"/>
      <c r="C150" s="95"/>
      <c r="D150" s="94"/>
      <c r="E150" s="96"/>
      <c r="F150" s="95"/>
      <c r="G150" s="94"/>
      <c r="H150" s="94"/>
      <c r="I150" s="94"/>
      <c r="J150" s="12"/>
      <c r="K150" s="94"/>
      <c r="L150" s="94"/>
      <c r="M150" s="94"/>
      <c r="N150" s="94"/>
      <c r="O150" s="94"/>
      <c r="P150" s="94"/>
    </row>
    <row r="151" spans="1:16" ht="14.5" x14ac:dyDescent="0.35">
      <c r="A151" s="94" t="s">
        <v>129</v>
      </c>
      <c r="B151" s="94"/>
      <c r="C151" s="95"/>
      <c r="D151" s="94"/>
      <c r="E151" s="96"/>
      <c r="F151" s="95"/>
      <c r="G151" s="94"/>
      <c r="H151" s="94"/>
      <c r="I151" s="94"/>
      <c r="J151" s="12"/>
      <c r="K151" s="94"/>
      <c r="L151" s="94"/>
      <c r="M151" s="94"/>
      <c r="N151" s="94"/>
      <c r="O151" s="94"/>
      <c r="P151" s="94"/>
    </row>
    <row r="152" spans="1:16" ht="14.5" x14ac:dyDescent="0.35">
      <c r="A152" s="94" t="s">
        <v>413</v>
      </c>
      <c r="B152" s="94"/>
      <c r="C152" s="95"/>
      <c r="D152" s="94"/>
      <c r="E152" s="96"/>
      <c r="F152" s="95"/>
      <c r="G152" s="94"/>
      <c r="H152" s="94"/>
      <c r="I152" s="94"/>
      <c r="J152" s="12"/>
      <c r="K152" s="94"/>
      <c r="L152" s="94"/>
      <c r="M152" s="94"/>
      <c r="N152" s="94"/>
      <c r="O152" s="94"/>
      <c r="P152" s="94"/>
    </row>
    <row r="153" spans="1:16" ht="14.5" x14ac:dyDescent="0.35">
      <c r="J153"/>
    </row>
    <row r="154" spans="1:16" ht="14.5" x14ac:dyDescent="0.35">
      <c r="K154" s="21"/>
      <c r="L154" s="21"/>
      <c r="M154" s="21"/>
      <c r="N154" s="21"/>
      <c r="O154" s="21"/>
      <c r="P154" s="21"/>
    </row>
    <row r="155" spans="1:16" ht="14.5" x14ac:dyDescent="0.35">
      <c r="K155" s="21"/>
      <c r="L155" s="21"/>
      <c r="M155" s="21"/>
      <c r="N155" s="21"/>
      <c r="O155" s="21"/>
      <c r="P155" s="102"/>
    </row>
    <row r="156" spans="1:16" ht="14.5" x14ac:dyDescent="0.35">
      <c r="K156" s="21"/>
      <c r="L156" s="21"/>
      <c r="M156" s="21"/>
      <c r="N156" s="21"/>
      <c r="O156" s="21"/>
      <c r="P156" s="92"/>
    </row>
    <row r="157" spans="1:16" ht="14.5" x14ac:dyDescent="0.35">
      <c r="K157" s="21"/>
      <c r="L157" s="21"/>
      <c r="M157" s="21"/>
      <c r="N157" s="21"/>
      <c r="O157" s="21"/>
      <c r="P157" s="93"/>
    </row>
    <row r="158" spans="1:16" ht="14.5" x14ac:dyDescent="0.35">
      <c r="K158" s="21"/>
      <c r="L158" s="21"/>
      <c r="M158" s="21"/>
      <c r="N158" s="21"/>
      <c r="O158" s="21"/>
      <c r="P158" s="93"/>
    </row>
  </sheetData>
  <mergeCells count="1">
    <mergeCell ref="N2:O2"/>
  </mergeCells>
  <pageMargins left="0.7" right="0.7" top="0.75" bottom="0.75" header="0.3" footer="0.3"/>
  <pageSetup paperSize="2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3"/>
  <sheetViews>
    <sheetView zoomScaleNormal="100" workbookViewId="0">
      <selection activeCell="M12" sqref="M12"/>
    </sheetView>
  </sheetViews>
  <sheetFormatPr defaultColWidth="9.1796875" defaultRowHeight="14.5" x14ac:dyDescent="0.35"/>
  <cols>
    <col min="2" max="2" width="30.7265625" style="45" customWidth="1"/>
    <col min="3" max="3" width="13.26953125" style="28" customWidth="1"/>
    <col min="4" max="4" width="55.7265625" customWidth="1"/>
    <col min="5" max="5" width="7.7265625" customWidth="1"/>
    <col min="6" max="6" width="11.453125" bestFit="1" customWidth="1"/>
    <col min="7" max="7" width="11.26953125" customWidth="1"/>
    <col min="8" max="8" width="11.7265625" customWidth="1"/>
    <col min="9" max="9" width="10.26953125" customWidth="1"/>
    <col min="10" max="10" width="14.1796875" customWidth="1"/>
    <col min="11" max="12" width="15" style="28" customWidth="1"/>
    <col min="13" max="13" width="24.1796875" bestFit="1" customWidth="1"/>
  </cols>
  <sheetData>
    <row r="1" spans="1:18" ht="19.899999999999999" customHeight="1" x14ac:dyDescent="0.4">
      <c r="A1" s="190" t="s">
        <v>409</v>
      </c>
      <c r="B1" s="191"/>
      <c r="C1" s="192"/>
      <c r="D1" s="192"/>
      <c r="E1" s="191"/>
      <c r="F1" s="192"/>
      <c r="G1" s="192"/>
      <c r="H1" s="192"/>
      <c r="I1" s="192"/>
      <c r="J1" s="192"/>
      <c r="K1" s="192"/>
      <c r="L1" s="192"/>
      <c r="M1" s="192"/>
    </row>
    <row r="2" spans="1:18" ht="30" customHeight="1" x14ac:dyDescent="0.35">
      <c r="A2" s="198" t="s">
        <v>1</v>
      </c>
      <c r="B2" s="199" t="s">
        <v>2</v>
      </c>
      <c r="C2" s="199" t="s">
        <v>3</v>
      </c>
      <c r="D2" s="199" t="s">
        <v>4</v>
      </c>
      <c r="E2" s="196" t="s">
        <v>5</v>
      </c>
      <c r="F2" s="200" t="s">
        <v>6</v>
      </c>
      <c r="G2" s="200" t="s">
        <v>7</v>
      </c>
      <c r="H2" s="200" t="s">
        <v>8</v>
      </c>
      <c r="I2" s="200" t="s">
        <v>25</v>
      </c>
      <c r="J2" s="200" t="s">
        <v>10</v>
      </c>
      <c r="K2" s="211" t="s">
        <v>54</v>
      </c>
      <c r="L2" s="211"/>
      <c r="M2" s="197" t="s">
        <v>11</v>
      </c>
    </row>
    <row r="3" spans="1:18" x14ac:dyDescent="0.35">
      <c r="A3" s="149"/>
      <c r="B3" s="149"/>
      <c r="C3" s="149"/>
      <c r="D3" s="149"/>
      <c r="E3" s="149"/>
      <c r="F3" s="149" t="s">
        <v>12</v>
      </c>
      <c r="G3" s="149" t="s">
        <v>13</v>
      </c>
      <c r="H3" s="149" t="s">
        <v>14</v>
      </c>
      <c r="I3" s="149" t="s">
        <v>14</v>
      </c>
      <c r="J3" s="149"/>
      <c r="K3" s="149" t="s">
        <v>272</v>
      </c>
      <c r="L3" s="149" t="s">
        <v>13</v>
      </c>
      <c r="M3" s="149" t="s">
        <v>15</v>
      </c>
    </row>
    <row r="4" spans="1:18" ht="25" x14ac:dyDescent="0.35">
      <c r="A4" s="135">
        <v>44</v>
      </c>
      <c r="B4" s="135" t="s">
        <v>301</v>
      </c>
      <c r="C4" s="135" t="s">
        <v>26</v>
      </c>
      <c r="D4" s="135" t="s">
        <v>27</v>
      </c>
      <c r="E4" s="143" t="s">
        <v>17</v>
      </c>
      <c r="F4" s="142">
        <v>2014</v>
      </c>
      <c r="G4" s="161">
        <v>0.5</v>
      </c>
      <c r="H4" s="186">
        <v>64</v>
      </c>
      <c r="I4" s="151">
        <v>64</v>
      </c>
      <c r="J4" s="120" t="s">
        <v>18</v>
      </c>
      <c r="K4" s="162">
        <v>25000</v>
      </c>
      <c r="L4" s="150">
        <v>0.5</v>
      </c>
      <c r="M4" s="130">
        <v>1321.5909999999999</v>
      </c>
      <c r="N4" s="65"/>
      <c r="O4" s="65"/>
      <c r="P4" s="65"/>
    </row>
    <row r="5" spans="1:18" ht="25" x14ac:dyDescent="0.35">
      <c r="A5" s="142">
        <v>66</v>
      </c>
      <c r="B5" s="135" t="s">
        <v>316</v>
      </c>
      <c r="C5" s="116" t="s">
        <v>28</v>
      </c>
      <c r="D5" s="135" t="s">
        <v>29</v>
      </c>
      <c r="E5" s="143" t="s">
        <v>17</v>
      </c>
      <c r="F5" s="142">
        <v>2016</v>
      </c>
      <c r="G5" s="146">
        <v>0.85542168674698793</v>
      </c>
      <c r="H5" s="171">
        <v>71</v>
      </c>
      <c r="I5" s="186">
        <v>71</v>
      </c>
      <c r="J5" s="120" t="s">
        <v>18</v>
      </c>
      <c r="K5" s="163">
        <v>85542.168674698798</v>
      </c>
      <c r="L5" s="150">
        <v>0.19230769230769232</v>
      </c>
      <c r="M5" s="121">
        <v>17859.326313253012</v>
      </c>
      <c r="O5" s="65"/>
      <c r="P5" s="65"/>
    </row>
    <row r="6" spans="1:18" ht="26.5" customHeight="1" x14ac:dyDescent="0.35">
      <c r="A6" s="142">
        <v>82</v>
      </c>
      <c r="B6" s="135" t="s">
        <v>317</v>
      </c>
      <c r="C6" s="116" t="s">
        <v>30</v>
      </c>
      <c r="D6" s="135" t="s">
        <v>31</v>
      </c>
      <c r="E6" s="143" t="s">
        <v>17</v>
      </c>
      <c r="F6" s="142">
        <v>2017</v>
      </c>
      <c r="G6" s="146">
        <v>0.30303030303030304</v>
      </c>
      <c r="H6" s="171">
        <v>100</v>
      </c>
      <c r="I6" s="186">
        <v>100</v>
      </c>
      <c r="J6" s="120" t="s">
        <v>18</v>
      </c>
      <c r="K6" s="163">
        <v>303.03030303030306</v>
      </c>
      <c r="L6" s="150">
        <v>6.6666666666666666E-2</v>
      </c>
      <c r="M6" s="121">
        <v>2614.69696969697</v>
      </c>
      <c r="O6" s="65"/>
      <c r="P6" s="65"/>
    </row>
    <row r="7" spans="1:18" ht="50" x14ac:dyDescent="0.35">
      <c r="A7" s="142">
        <v>406</v>
      </c>
      <c r="B7" s="135" t="s">
        <v>285</v>
      </c>
      <c r="C7" s="116" t="s">
        <v>201</v>
      </c>
      <c r="D7" s="135" t="s">
        <v>479</v>
      </c>
      <c r="E7" s="143" t="s">
        <v>17</v>
      </c>
      <c r="F7" s="142">
        <v>2016</v>
      </c>
      <c r="G7" s="146">
        <v>0</v>
      </c>
      <c r="H7" s="171">
        <v>5</v>
      </c>
      <c r="I7" s="186">
        <v>0</v>
      </c>
      <c r="J7" s="129" t="s">
        <v>18</v>
      </c>
      <c r="K7" s="163">
        <v>0</v>
      </c>
      <c r="L7" s="150">
        <v>0.31064196467040067</v>
      </c>
      <c r="M7" s="121">
        <v>0</v>
      </c>
      <c r="O7" s="65"/>
      <c r="P7" s="65"/>
    </row>
    <row r="8" spans="1:18" ht="37.5" x14ac:dyDescent="0.35">
      <c r="A8" s="142">
        <v>408</v>
      </c>
      <c r="B8" s="135" t="s">
        <v>285</v>
      </c>
      <c r="C8" s="116" t="s">
        <v>270</v>
      </c>
      <c r="D8" s="135" t="s">
        <v>480</v>
      </c>
      <c r="E8" s="143" t="s">
        <v>17</v>
      </c>
      <c r="F8" s="142">
        <v>2019</v>
      </c>
      <c r="G8" s="146">
        <v>0</v>
      </c>
      <c r="H8" s="171">
        <v>8.5</v>
      </c>
      <c r="I8" s="186">
        <v>0</v>
      </c>
      <c r="J8" s="129" t="s">
        <v>18</v>
      </c>
      <c r="K8" s="163">
        <v>0</v>
      </c>
      <c r="L8" s="150">
        <v>0.3</v>
      </c>
      <c r="M8" s="121">
        <v>0</v>
      </c>
      <c r="O8" s="65"/>
      <c r="P8" s="65"/>
    </row>
    <row r="9" spans="1:18" ht="51.75" customHeight="1" x14ac:dyDescent="0.35">
      <c r="A9" s="142">
        <v>410</v>
      </c>
      <c r="B9" s="135" t="s">
        <v>285</v>
      </c>
      <c r="C9" s="116" t="s">
        <v>270</v>
      </c>
      <c r="D9" s="135" t="s">
        <v>481</v>
      </c>
      <c r="E9" s="143" t="s">
        <v>17</v>
      </c>
      <c r="F9" s="142">
        <v>2022</v>
      </c>
      <c r="G9" s="146">
        <v>0</v>
      </c>
      <c r="H9" s="171">
        <v>35</v>
      </c>
      <c r="I9" s="186">
        <v>0</v>
      </c>
      <c r="J9" s="129" t="s">
        <v>18</v>
      </c>
      <c r="K9" s="163">
        <v>0</v>
      </c>
      <c r="L9" s="150">
        <v>0.36666666666666664</v>
      </c>
      <c r="M9" s="121">
        <v>0</v>
      </c>
      <c r="O9" s="65"/>
      <c r="P9" s="65"/>
    </row>
    <row r="10" spans="1:18" ht="37.5" x14ac:dyDescent="0.35">
      <c r="A10" s="142">
        <v>411</v>
      </c>
      <c r="B10" s="135" t="s">
        <v>285</v>
      </c>
      <c r="C10" s="116" t="s">
        <v>270</v>
      </c>
      <c r="D10" s="135" t="s">
        <v>482</v>
      </c>
      <c r="E10" s="143" t="s">
        <v>17</v>
      </c>
      <c r="F10" s="142">
        <v>2019</v>
      </c>
      <c r="G10" s="146">
        <v>0</v>
      </c>
      <c r="H10" s="171">
        <v>2.9950000000000001</v>
      </c>
      <c r="I10" s="186">
        <v>0</v>
      </c>
      <c r="J10" s="129" t="s">
        <v>18</v>
      </c>
      <c r="K10" s="163">
        <v>0</v>
      </c>
      <c r="L10" s="150">
        <v>0.3</v>
      </c>
      <c r="M10" s="121">
        <v>0</v>
      </c>
      <c r="O10" s="65"/>
      <c r="P10" s="65"/>
    </row>
    <row r="11" spans="1:18" ht="15" customHeight="1" x14ac:dyDescent="0.35">
      <c r="A11" s="14"/>
      <c r="B11" s="29"/>
      <c r="C11" s="13"/>
      <c r="D11" s="6"/>
      <c r="E11" s="14"/>
      <c r="F11" s="14"/>
      <c r="G11" s="32"/>
      <c r="H11" s="14"/>
      <c r="I11" s="33"/>
      <c r="J11" s="14"/>
      <c r="K11" s="14"/>
      <c r="L11" s="14"/>
      <c r="M11" s="14"/>
    </row>
    <row r="12" spans="1:18" x14ac:dyDescent="0.35">
      <c r="A12" s="7" t="s">
        <v>32</v>
      </c>
      <c r="B12" s="29"/>
      <c r="C12" s="13"/>
      <c r="D12" s="8"/>
      <c r="E12" s="9"/>
      <c r="F12" s="8"/>
      <c r="G12" s="104">
        <v>0.31023307084535212</v>
      </c>
      <c r="H12" s="106">
        <v>286.495</v>
      </c>
      <c r="I12" s="106">
        <v>235</v>
      </c>
      <c r="J12" s="34"/>
      <c r="K12" s="106">
        <v>110845.1989777291</v>
      </c>
      <c r="L12" s="206">
        <v>0.29089757004448946</v>
      </c>
      <c r="M12" s="105">
        <v>21795.61428294998</v>
      </c>
    </row>
    <row r="13" spans="1:18" ht="15" customHeight="1" x14ac:dyDescent="0.35">
      <c r="B13" s="29"/>
      <c r="C13" s="13"/>
      <c r="D13" s="14"/>
      <c r="E13" s="12"/>
      <c r="F13" s="12"/>
      <c r="G13" s="12"/>
      <c r="H13" s="35"/>
      <c r="I13" s="35"/>
      <c r="J13" s="35"/>
      <c r="K13" s="35"/>
      <c r="L13" s="35"/>
      <c r="M13" s="35"/>
    </row>
    <row r="14" spans="1:18" x14ac:dyDescent="0.35">
      <c r="A14" s="15" t="s">
        <v>20</v>
      </c>
      <c r="B14" s="29"/>
      <c r="C14" s="13"/>
      <c r="D14" s="14"/>
      <c r="E14" s="12"/>
      <c r="F14" s="12"/>
      <c r="G14" s="12"/>
      <c r="H14" s="12"/>
      <c r="I14" s="12"/>
      <c r="J14" s="12"/>
      <c r="K14" s="12"/>
      <c r="L14" s="12"/>
      <c r="M14" s="12"/>
      <c r="R14" s="97"/>
    </row>
    <row r="15" spans="1:18" x14ac:dyDescent="0.35">
      <c r="A15" s="15" t="s">
        <v>21</v>
      </c>
      <c r="B15" s="29"/>
      <c r="C15" s="13"/>
      <c r="D15" s="14"/>
      <c r="E15" s="12"/>
      <c r="F15" s="12"/>
      <c r="G15" s="12"/>
      <c r="H15" s="12"/>
      <c r="I15" s="12"/>
      <c r="J15" s="12"/>
      <c r="K15" s="12"/>
      <c r="L15" s="12"/>
      <c r="M15" s="12"/>
    </row>
    <row r="16" spans="1:18" x14ac:dyDescent="0.35">
      <c r="A16" s="36"/>
      <c r="B16" s="36"/>
      <c r="C16" s="18"/>
      <c r="D16" s="37"/>
      <c r="K16"/>
      <c r="L16"/>
    </row>
    <row r="17" spans="1:13" x14ac:dyDescent="0.35">
      <c r="A17" s="36"/>
      <c r="B17" s="36"/>
      <c r="C17" s="18"/>
      <c r="D17" s="37"/>
      <c r="K17"/>
      <c r="L17"/>
    </row>
    <row r="18" spans="1:13" x14ac:dyDescent="0.35">
      <c r="A18" s="37"/>
      <c r="B18" s="36"/>
      <c r="C18" s="18"/>
      <c r="D18" s="37"/>
      <c r="K18" s="99"/>
      <c r="L18"/>
    </row>
    <row r="19" spans="1:13" x14ac:dyDescent="0.35">
      <c r="A19" s="37"/>
      <c r="B19" s="36"/>
      <c r="C19" s="18"/>
      <c r="D19" s="37"/>
      <c r="K19" s="99"/>
      <c r="L19"/>
      <c r="M19" s="19"/>
    </row>
    <row r="20" spans="1:13" x14ac:dyDescent="0.35">
      <c r="A20" s="37"/>
      <c r="B20" s="36"/>
      <c r="C20" s="18"/>
      <c r="D20" s="37"/>
      <c r="H20" s="21"/>
      <c r="J20" s="21"/>
      <c r="K20" s="99"/>
      <c r="L20"/>
    </row>
    <row r="21" spans="1:13" x14ac:dyDescent="0.35">
      <c r="A21" s="37"/>
      <c r="B21" s="36"/>
      <c r="C21" s="18"/>
      <c r="D21" s="37"/>
      <c r="H21" s="38"/>
      <c r="J21" s="21"/>
      <c r="K21" s="99"/>
      <c r="L21"/>
    </row>
    <row r="22" spans="1:13" x14ac:dyDescent="0.35">
      <c r="A22" s="37"/>
      <c r="B22" s="36"/>
      <c r="C22" s="18"/>
      <c r="D22" s="37"/>
      <c r="K22"/>
      <c r="L22"/>
    </row>
    <row r="23" spans="1:13" x14ac:dyDescent="0.35">
      <c r="A23" s="37"/>
      <c r="B23" s="36"/>
      <c r="C23" s="18"/>
      <c r="D23" s="37"/>
      <c r="K23"/>
      <c r="L23"/>
    </row>
    <row r="24" spans="1:13" x14ac:dyDescent="0.35">
      <c r="A24" s="37"/>
      <c r="B24" s="36"/>
      <c r="C24" s="18"/>
      <c r="D24" s="37"/>
      <c r="K24"/>
      <c r="L24"/>
    </row>
    <row r="25" spans="1:13" x14ac:dyDescent="0.35">
      <c r="A25" s="37"/>
      <c r="B25" s="36"/>
      <c r="C25" s="18"/>
      <c r="D25" s="37"/>
      <c r="K25"/>
      <c r="L25"/>
    </row>
    <row r="26" spans="1:13" x14ac:dyDescent="0.35">
      <c r="A26" s="37"/>
      <c r="B26" s="36"/>
      <c r="C26" s="18"/>
      <c r="D26" s="37"/>
      <c r="K26"/>
      <c r="L26"/>
    </row>
    <row r="27" spans="1:13" x14ac:dyDescent="0.35">
      <c r="A27" s="37"/>
      <c r="B27" s="36"/>
      <c r="C27" s="18"/>
      <c r="D27" s="37"/>
      <c r="K27"/>
      <c r="L27"/>
    </row>
    <row r="28" spans="1:13" x14ac:dyDescent="0.35">
      <c r="A28" s="37"/>
      <c r="B28" s="36"/>
      <c r="C28" s="18"/>
      <c r="D28" s="37"/>
      <c r="K28"/>
      <c r="L28"/>
    </row>
    <row r="29" spans="1:13" ht="15" customHeight="1" x14ac:dyDescent="0.35">
      <c r="A29" s="37"/>
      <c r="B29" s="36"/>
      <c r="C29" s="18"/>
      <c r="D29" s="37"/>
      <c r="K29"/>
      <c r="L29"/>
    </row>
    <row r="30" spans="1:13" x14ac:dyDescent="0.35">
      <c r="A30" s="37"/>
      <c r="B30" s="36"/>
      <c r="C30" s="18"/>
      <c r="D30" s="37"/>
      <c r="K30"/>
      <c r="L30"/>
    </row>
    <row r="31" spans="1:13" x14ac:dyDescent="0.35">
      <c r="A31" s="37"/>
      <c r="B31" s="36"/>
      <c r="C31" s="18"/>
      <c r="D31" s="37"/>
      <c r="K31"/>
      <c r="L31"/>
    </row>
    <row r="32" spans="1:13" x14ac:dyDescent="0.35">
      <c r="A32" s="37"/>
      <c r="B32" s="36"/>
      <c r="C32" s="18"/>
      <c r="D32" s="37"/>
      <c r="K32"/>
      <c r="L32"/>
    </row>
    <row r="33" spans="1:12" x14ac:dyDescent="0.35">
      <c r="A33" s="37"/>
      <c r="B33" s="36"/>
      <c r="C33" s="18"/>
      <c r="D33" s="37"/>
      <c r="K33"/>
      <c r="L33"/>
    </row>
    <row r="34" spans="1:12" x14ac:dyDescent="0.35">
      <c r="A34" s="37"/>
      <c r="B34" s="36"/>
      <c r="C34" s="18"/>
      <c r="D34" s="37"/>
      <c r="K34"/>
      <c r="L34"/>
    </row>
    <row r="35" spans="1:12" x14ac:dyDescent="0.35">
      <c r="A35" s="37"/>
      <c r="B35" s="36"/>
      <c r="C35" s="18"/>
      <c r="D35" s="37"/>
      <c r="K35"/>
      <c r="L35"/>
    </row>
    <row r="36" spans="1:12" x14ac:dyDescent="0.35">
      <c r="A36" s="37"/>
      <c r="B36" s="36"/>
      <c r="C36" s="18"/>
      <c r="D36" s="37"/>
      <c r="K36"/>
      <c r="L36"/>
    </row>
    <row r="37" spans="1:12" x14ac:dyDescent="0.35">
      <c r="A37" s="37"/>
      <c r="B37" s="36"/>
      <c r="C37" s="18"/>
      <c r="D37" s="37"/>
      <c r="K37"/>
      <c r="L37"/>
    </row>
    <row r="38" spans="1:12" x14ac:dyDescent="0.35">
      <c r="A38" s="37"/>
      <c r="B38" s="36"/>
      <c r="C38" s="18"/>
      <c r="D38" s="37"/>
      <c r="K38"/>
      <c r="L38"/>
    </row>
    <row r="39" spans="1:12" x14ac:dyDescent="0.35">
      <c r="A39" s="37"/>
      <c r="B39" s="39"/>
      <c r="C39" s="24"/>
      <c r="D39" s="37"/>
      <c r="K39"/>
      <c r="L39"/>
    </row>
    <row r="40" spans="1:12" x14ac:dyDescent="0.35">
      <c r="A40" s="37"/>
      <c r="B40" s="36"/>
      <c r="C40" s="18"/>
      <c r="D40" s="37"/>
      <c r="K40"/>
      <c r="L40"/>
    </row>
    <row r="41" spans="1:12" x14ac:dyDescent="0.35">
      <c r="A41" s="37"/>
      <c r="B41" s="36"/>
      <c r="C41" s="18"/>
      <c r="D41" s="37"/>
      <c r="K41"/>
      <c r="L41"/>
    </row>
    <row r="42" spans="1:12" x14ac:dyDescent="0.35">
      <c r="A42" s="37"/>
      <c r="B42" s="36"/>
      <c r="C42" s="18"/>
      <c r="D42" s="37"/>
      <c r="K42"/>
      <c r="L42"/>
    </row>
    <row r="43" spans="1:12" x14ac:dyDescent="0.35">
      <c r="A43" s="37"/>
      <c r="B43" s="36"/>
      <c r="C43" s="18"/>
      <c r="D43" s="37"/>
      <c r="K43"/>
      <c r="L43"/>
    </row>
    <row r="44" spans="1:12" x14ac:dyDescent="0.35">
      <c r="A44" s="37"/>
      <c r="B44" s="40"/>
      <c r="C44" s="25"/>
      <c r="D44" s="37"/>
      <c r="K44"/>
      <c r="L44"/>
    </row>
    <row r="45" spans="1:12" x14ac:dyDescent="0.35">
      <c r="A45" s="37"/>
      <c r="B45" s="36"/>
      <c r="C45" s="18"/>
      <c r="D45" s="37"/>
      <c r="K45"/>
      <c r="L45"/>
    </row>
    <row r="46" spans="1:12" x14ac:dyDescent="0.35">
      <c r="A46" s="37"/>
      <c r="B46" s="36"/>
      <c r="C46" s="18"/>
      <c r="D46" s="37"/>
      <c r="K46"/>
      <c r="L46"/>
    </row>
    <row r="47" spans="1:12" x14ac:dyDescent="0.35">
      <c r="A47" s="37"/>
      <c r="B47" s="41"/>
      <c r="C47" s="26"/>
      <c r="D47" s="37"/>
      <c r="K47"/>
      <c r="L47"/>
    </row>
    <row r="48" spans="1:12" x14ac:dyDescent="0.35">
      <c r="A48" s="37"/>
      <c r="B48" s="42"/>
      <c r="C48" s="27"/>
      <c r="D48" s="37"/>
      <c r="K48"/>
      <c r="L48"/>
    </row>
    <row r="49" spans="1:12" x14ac:dyDescent="0.35">
      <c r="A49" s="37"/>
      <c r="B49" s="43"/>
      <c r="C49" s="44"/>
      <c r="D49" s="37"/>
      <c r="K49"/>
      <c r="L49"/>
    </row>
    <row r="50" spans="1:12" x14ac:dyDescent="0.35">
      <c r="A50" s="37"/>
      <c r="B50" s="43"/>
      <c r="C50" s="44"/>
      <c r="D50" s="37"/>
      <c r="K50"/>
      <c r="L50"/>
    </row>
    <row r="51" spans="1:12" x14ac:dyDescent="0.35">
      <c r="A51" s="37"/>
      <c r="B51" s="43"/>
      <c r="C51" s="44"/>
      <c r="D51" s="37"/>
      <c r="K51"/>
      <c r="L51"/>
    </row>
    <row r="52" spans="1:12" x14ac:dyDescent="0.35">
      <c r="B52" s="43"/>
      <c r="C52" s="44"/>
      <c r="K52"/>
      <c r="L52"/>
    </row>
    <row r="53" spans="1:12" x14ac:dyDescent="0.35">
      <c r="B53" s="43"/>
      <c r="C53" s="44"/>
      <c r="K53"/>
      <c r="L53"/>
    </row>
    <row r="54" spans="1:12" x14ac:dyDescent="0.35">
      <c r="K54"/>
      <c r="L54"/>
    </row>
    <row r="55" spans="1:12" x14ac:dyDescent="0.35">
      <c r="K55"/>
      <c r="L55"/>
    </row>
    <row r="56" spans="1:12" x14ac:dyDescent="0.35">
      <c r="K56"/>
      <c r="L56"/>
    </row>
    <row r="57" spans="1:12" x14ac:dyDescent="0.35">
      <c r="K57"/>
      <c r="L57"/>
    </row>
    <row r="58" spans="1:12" x14ac:dyDescent="0.35">
      <c r="K58"/>
      <c r="L58"/>
    </row>
    <row r="59" spans="1:12" x14ac:dyDescent="0.35">
      <c r="K59"/>
      <c r="L59"/>
    </row>
    <row r="60" spans="1:12" x14ac:dyDescent="0.35">
      <c r="K60"/>
      <c r="L60"/>
    </row>
    <row r="61" spans="1:12" x14ac:dyDescent="0.35">
      <c r="K61"/>
      <c r="L61"/>
    </row>
    <row r="62" spans="1:12" x14ac:dyDescent="0.35">
      <c r="K62"/>
      <c r="L62"/>
    </row>
    <row r="63" spans="1:12" x14ac:dyDescent="0.35">
      <c r="K63"/>
      <c r="L63"/>
    </row>
    <row r="64" spans="1:12" x14ac:dyDescent="0.35">
      <c r="K64"/>
      <c r="L64"/>
    </row>
    <row r="65" spans="11:12" x14ac:dyDescent="0.35">
      <c r="K65"/>
      <c r="L65"/>
    </row>
    <row r="66" spans="11:12" x14ac:dyDescent="0.35">
      <c r="K66"/>
      <c r="L66"/>
    </row>
    <row r="67" spans="11:12" x14ac:dyDescent="0.35">
      <c r="K67"/>
      <c r="L67"/>
    </row>
    <row r="68" spans="11:12" x14ac:dyDescent="0.35">
      <c r="K68"/>
      <c r="L68"/>
    </row>
    <row r="69" spans="11:12" x14ac:dyDescent="0.35">
      <c r="K69"/>
      <c r="L69"/>
    </row>
    <row r="70" spans="11:12" x14ac:dyDescent="0.35">
      <c r="K70"/>
      <c r="L70"/>
    </row>
    <row r="71" spans="11:12" x14ac:dyDescent="0.35">
      <c r="K71"/>
      <c r="L71"/>
    </row>
    <row r="72" spans="11:12" x14ac:dyDescent="0.35">
      <c r="K72"/>
      <c r="L72"/>
    </row>
    <row r="73" spans="11:12" x14ac:dyDescent="0.35">
      <c r="K73"/>
      <c r="L73"/>
    </row>
    <row r="74" spans="11:12" x14ac:dyDescent="0.35">
      <c r="K74"/>
      <c r="L74"/>
    </row>
    <row r="75" spans="11:12" x14ac:dyDescent="0.35">
      <c r="K75"/>
      <c r="L75"/>
    </row>
    <row r="76" spans="11:12" x14ac:dyDescent="0.35">
      <c r="K76"/>
      <c r="L76"/>
    </row>
    <row r="77" spans="11:12" x14ac:dyDescent="0.35">
      <c r="K77"/>
      <c r="L77"/>
    </row>
    <row r="78" spans="11:12" x14ac:dyDescent="0.35">
      <c r="K78"/>
      <c r="L78"/>
    </row>
    <row r="79" spans="11:12" x14ac:dyDescent="0.35">
      <c r="K79"/>
      <c r="L79"/>
    </row>
    <row r="80" spans="11:12" x14ac:dyDescent="0.35">
      <c r="K80"/>
      <c r="L80"/>
    </row>
    <row r="81" spans="11:12" x14ac:dyDescent="0.35">
      <c r="K81"/>
      <c r="L81"/>
    </row>
    <row r="82" spans="11:12" x14ac:dyDescent="0.35">
      <c r="K82"/>
      <c r="L82"/>
    </row>
    <row r="83" spans="11:12" x14ac:dyDescent="0.35">
      <c r="K83"/>
      <c r="L83"/>
    </row>
    <row r="84" spans="11:12" x14ac:dyDescent="0.35">
      <c r="K84"/>
      <c r="L84"/>
    </row>
    <row r="85" spans="11:12" x14ac:dyDescent="0.35">
      <c r="K85"/>
      <c r="L85"/>
    </row>
    <row r="86" spans="11:12" x14ac:dyDescent="0.35">
      <c r="K86"/>
      <c r="L86"/>
    </row>
    <row r="87" spans="11:12" x14ac:dyDescent="0.35">
      <c r="K87"/>
      <c r="L87"/>
    </row>
    <row r="88" spans="11:12" x14ac:dyDescent="0.35">
      <c r="K88"/>
      <c r="L88"/>
    </row>
    <row r="89" spans="11:12" x14ac:dyDescent="0.35">
      <c r="K89"/>
      <c r="L89"/>
    </row>
    <row r="90" spans="11:12" x14ac:dyDescent="0.35">
      <c r="K90"/>
      <c r="L90"/>
    </row>
    <row r="91" spans="11:12" x14ac:dyDescent="0.35">
      <c r="K91"/>
      <c r="L91"/>
    </row>
    <row r="92" spans="11:12" x14ac:dyDescent="0.35">
      <c r="K92"/>
      <c r="L92"/>
    </row>
    <row r="93" spans="11:12" x14ac:dyDescent="0.35">
      <c r="K93"/>
      <c r="L93"/>
    </row>
    <row r="94" spans="11:12" x14ac:dyDescent="0.35">
      <c r="K94"/>
      <c r="L94"/>
    </row>
    <row r="95" spans="11:12" x14ac:dyDescent="0.35">
      <c r="K95"/>
      <c r="L95"/>
    </row>
    <row r="96" spans="11:12" x14ac:dyDescent="0.35">
      <c r="K96"/>
      <c r="L96"/>
    </row>
    <row r="97" spans="11:12" x14ac:dyDescent="0.35">
      <c r="K97"/>
      <c r="L97"/>
    </row>
    <row r="98" spans="11:12" x14ac:dyDescent="0.35">
      <c r="K98"/>
      <c r="L98"/>
    </row>
    <row r="99" spans="11:12" x14ac:dyDescent="0.35">
      <c r="K99"/>
      <c r="L99"/>
    </row>
    <row r="100" spans="11:12" x14ac:dyDescent="0.35">
      <c r="K100"/>
      <c r="L100"/>
    </row>
    <row r="101" spans="11:12" x14ac:dyDescent="0.35">
      <c r="K101"/>
      <c r="L101"/>
    </row>
    <row r="102" spans="11:12" x14ac:dyDescent="0.35">
      <c r="K102"/>
      <c r="L102"/>
    </row>
    <row r="103" spans="11:12" x14ac:dyDescent="0.35">
      <c r="K103"/>
      <c r="L103"/>
    </row>
  </sheetData>
  <mergeCells count="1">
    <mergeCell ref="K2:L2"/>
  </mergeCells>
  <pageMargins left="1.625" right="0.7" top="0.95833333333333337" bottom="0.75" header="0.3" footer="0.3"/>
  <pageSetup paperSize="9" orientation="portrait" horizontalDpi="1200" verticalDpi="1200" r:id="rId1"/>
  <headerFooter alignWithMargins="0">
    <oddHeader>&amp;L&amp;G&amp;R&amp;"Arial,Normal"&amp;10&amp;D</oddHeader>
    <oddFooter>&amp;C&amp;"Arial,Normal"&amp;10Sida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7"/>
  <sheetViews>
    <sheetView zoomScaleNormal="100" workbookViewId="0">
      <selection activeCell="D4" sqref="D4:D11"/>
    </sheetView>
  </sheetViews>
  <sheetFormatPr defaultRowHeight="14.5" x14ac:dyDescent="0.35"/>
  <cols>
    <col min="2" max="2" width="30.7265625" style="45" customWidth="1"/>
    <col min="3" max="3" width="13.26953125" style="28" customWidth="1"/>
    <col min="4" max="4" width="75.453125" customWidth="1"/>
    <col min="5" max="5" width="7.7265625" customWidth="1"/>
    <col min="6" max="6" width="11.26953125" customWidth="1"/>
    <col min="7" max="7" width="11.1796875" customWidth="1"/>
    <col min="8" max="8" width="12.26953125" customWidth="1"/>
    <col min="9" max="9" width="11.453125" customWidth="1"/>
    <col min="10" max="10" width="16" customWidth="1"/>
    <col min="11" max="11" width="19.7265625" customWidth="1"/>
  </cols>
  <sheetData>
    <row r="1" spans="1:15" ht="19.899999999999999" customHeight="1" x14ac:dyDescent="0.4">
      <c r="A1" s="190" t="s">
        <v>410</v>
      </c>
      <c r="B1" s="191"/>
      <c r="C1" s="192"/>
      <c r="D1" s="192"/>
      <c r="E1" s="191"/>
      <c r="F1" s="192"/>
      <c r="G1" s="192"/>
      <c r="H1" s="192"/>
      <c r="I1" s="192"/>
      <c r="J1" s="192"/>
      <c r="K1" s="192"/>
    </row>
    <row r="2" spans="1:15" s="1" customFormat="1" ht="30" customHeight="1" x14ac:dyDescent="0.35">
      <c r="A2" s="194" t="s">
        <v>1</v>
      </c>
      <c r="B2" s="195" t="s">
        <v>2</v>
      </c>
      <c r="C2" s="195" t="s">
        <v>3</v>
      </c>
      <c r="D2" s="195" t="s">
        <v>4</v>
      </c>
      <c r="E2" s="196" t="s">
        <v>5</v>
      </c>
      <c r="F2" s="197" t="s">
        <v>6</v>
      </c>
      <c r="G2" s="197" t="s">
        <v>7</v>
      </c>
      <c r="H2" s="197" t="s">
        <v>8</v>
      </c>
      <c r="I2" s="197" t="s">
        <v>9</v>
      </c>
      <c r="J2" s="197" t="s">
        <v>10</v>
      </c>
      <c r="K2" s="197" t="s">
        <v>11</v>
      </c>
      <c r="L2"/>
      <c r="M2" s="46"/>
      <c r="N2" s="46"/>
      <c r="O2" s="46"/>
    </row>
    <row r="3" spans="1:15" x14ac:dyDescent="0.35">
      <c r="A3" s="108"/>
      <c r="B3" s="164"/>
      <c r="C3" s="165"/>
      <c r="D3" s="108"/>
      <c r="E3" s="166"/>
      <c r="F3" s="112" t="s">
        <v>12</v>
      </c>
      <c r="G3" s="112" t="s">
        <v>13</v>
      </c>
      <c r="H3" s="112" t="s">
        <v>14</v>
      </c>
      <c r="I3" s="112" t="s">
        <v>14</v>
      </c>
      <c r="J3" s="112"/>
      <c r="K3" s="112" t="s">
        <v>15</v>
      </c>
      <c r="M3" s="47"/>
      <c r="N3" s="47"/>
      <c r="O3" s="48"/>
    </row>
    <row r="4" spans="1:15" ht="37.5" x14ac:dyDescent="0.35">
      <c r="A4" s="135">
        <v>8</v>
      </c>
      <c r="B4" s="135" t="s">
        <v>310</v>
      </c>
      <c r="C4" s="135" t="s">
        <v>33</v>
      </c>
      <c r="D4" s="135" t="s">
        <v>512</v>
      </c>
      <c r="E4" s="167" t="s">
        <v>17</v>
      </c>
      <c r="F4" s="135">
        <v>2011</v>
      </c>
      <c r="G4" s="168">
        <v>0.70422535211267601</v>
      </c>
      <c r="H4" s="169">
        <v>240.85</v>
      </c>
      <c r="I4" s="169">
        <v>200</v>
      </c>
      <c r="J4" s="170" t="s">
        <v>18</v>
      </c>
      <c r="K4" s="169">
        <v>650.70422535211264</v>
      </c>
      <c r="M4" s="48"/>
      <c r="N4" s="48"/>
      <c r="O4" s="48"/>
    </row>
    <row r="5" spans="1:15" ht="25" x14ac:dyDescent="0.35">
      <c r="A5" s="142">
        <v>16</v>
      </c>
      <c r="B5" s="135" t="s">
        <v>311</v>
      </c>
      <c r="C5" s="142" t="s">
        <v>34</v>
      </c>
      <c r="D5" s="135" t="s">
        <v>493</v>
      </c>
      <c r="E5" s="143" t="s">
        <v>17</v>
      </c>
      <c r="F5" s="142">
        <v>2014</v>
      </c>
      <c r="G5" s="146">
        <v>1</v>
      </c>
      <c r="H5" s="171">
        <v>76</v>
      </c>
      <c r="I5" s="142">
        <v>76</v>
      </c>
      <c r="J5" s="148" t="s">
        <v>18</v>
      </c>
      <c r="K5" s="149" t="s">
        <v>23</v>
      </c>
      <c r="M5" s="48"/>
      <c r="N5" s="48"/>
      <c r="O5" s="48"/>
    </row>
    <row r="6" spans="1:15" x14ac:dyDescent="0.35">
      <c r="A6" s="142">
        <v>42</v>
      </c>
      <c r="B6" s="135" t="s">
        <v>302</v>
      </c>
      <c r="C6" s="135" t="s">
        <v>22</v>
      </c>
      <c r="D6" s="115" t="s">
        <v>52</v>
      </c>
      <c r="E6" s="143" t="s">
        <v>17</v>
      </c>
      <c r="F6" s="142">
        <v>2013</v>
      </c>
      <c r="G6" s="146">
        <v>1</v>
      </c>
      <c r="H6" s="171">
        <v>54</v>
      </c>
      <c r="I6" s="142">
        <v>54</v>
      </c>
      <c r="J6" s="120" t="s">
        <v>62</v>
      </c>
      <c r="K6" s="149" t="s">
        <v>23</v>
      </c>
      <c r="M6" s="48"/>
      <c r="N6" s="48"/>
      <c r="O6" s="48"/>
    </row>
    <row r="7" spans="1:15" ht="25" x14ac:dyDescent="0.35">
      <c r="A7" s="142">
        <v>58</v>
      </c>
      <c r="B7" s="135" t="s">
        <v>312</v>
      </c>
      <c r="C7" s="142" t="s">
        <v>35</v>
      </c>
      <c r="D7" s="135" t="s">
        <v>494</v>
      </c>
      <c r="E7" s="143" t="s">
        <v>17</v>
      </c>
      <c r="F7" s="142">
        <v>2017</v>
      </c>
      <c r="G7" s="146">
        <v>0.95238095238095233</v>
      </c>
      <c r="H7" s="171">
        <v>100</v>
      </c>
      <c r="I7" s="142">
        <v>100</v>
      </c>
      <c r="J7" s="148" t="s">
        <v>18</v>
      </c>
      <c r="K7" s="149" t="s">
        <v>23</v>
      </c>
      <c r="M7" s="48"/>
      <c r="N7" s="48"/>
      <c r="O7" s="48"/>
    </row>
    <row r="8" spans="1:15" ht="62.5" x14ac:dyDescent="0.35">
      <c r="A8" s="142">
        <v>319</v>
      </c>
      <c r="B8" s="135" t="s">
        <v>315</v>
      </c>
      <c r="C8" s="142" t="s">
        <v>307</v>
      </c>
      <c r="D8" s="135" t="s">
        <v>483</v>
      </c>
      <c r="E8" s="143" t="s">
        <v>17</v>
      </c>
      <c r="F8" s="142">
        <v>2018</v>
      </c>
      <c r="G8" s="146">
        <v>0</v>
      </c>
      <c r="H8" s="171">
        <v>84.4</v>
      </c>
      <c r="I8" s="142">
        <v>0</v>
      </c>
      <c r="J8" s="148" t="s">
        <v>18</v>
      </c>
      <c r="K8" s="149">
        <v>0</v>
      </c>
      <c r="M8" s="48"/>
      <c r="N8" s="48"/>
      <c r="O8" s="48"/>
    </row>
    <row r="9" spans="1:15" ht="37.5" x14ac:dyDescent="0.35">
      <c r="A9" s="142">
        <v>384</v>
      </c>
      <c r="B9" s="135" t="s">
        <v>314</v>
      </c>
      <c r="C9" s="142" t="s">
        <v>308</v>
      </c>
      <c r="D9" s="135" t="s">
        <v>513</v>
      </c>
      <c r="E9" s="143" t="s">
        <v>17</v>
      </c>
      <c r="F9" s="142">
        <v>2018</v>
      </c>
      <c r="G9" s="146">
        <v>0</v>
      </c>
      <c r="H9" s="171">
        <v>32</v>
      </c>
      <c r="I9" s="142">
        <v>0</v>
      </c>
      <c r="J9" s="148" t="s">
        <v>18</v>
      </c>
      <c r="K9" s="149">
        <v>0</v>
      </c>
      <c r="M9" s="48"/>
      <c r="N9" s="48"/>
      <c r="O9" s="48"/>
    </row>
    <row r="10" spans="1:15" ht="50" x14ac:dyDescent="0.35">
      <c r="A10" s="142">
        <v>390</v>
      </c>
      <c r="B10" s="135" t="s">
        <v>313</v>
      </c>
      <c r="C10" s="142" t="s">
        <v>309</v>
      </c>
      <c r="D10" s="135" t="s">
        <v>514</v>
      </c>
      <c r="E10" s="143" t="s">
        <v>17</v>
      </c>
      <c r="F10" s="142">
        <v>2020</v>
      </c>
      <c r="G10" s="146">
        <v>0</v>
      </c>
      <c r="H10" s="171">
        <v>543</v>
      </c>
      <c r="I10" s="142">
        <v>0</v>
      </c>
      <c r="J10" s="148" t="s">
        <v>18</v>
      </c>
      <c r="K10" s="149">
        <v>0</v>
      </c>
      <c r="M10" s="48"/>
      <c r="N10" s="48"/>
      <c r="O10" s="48"/>
    </row>
    <row r="11" spans="1:15" ht="37.5" x14ac:dyDescent="0.35">
      <c r="A11" s="142">
        <v>404</v>
      </c>
      <c r="B11" s="135" t="s">
        <v>285</v>
      </c>
      <c r="C11" s="142" t="s">
        <v>270</v>
      </c>
      <c r="D11" s="135" t="s">
        <v>484</v>
      </c>
      <c r="E11" s="143" t="s">
        <v>53</v>
      </c>
      <c r="F11" s="142">
        <v>2019</v>
      </c>
      <c r="G11" s="146">
        <v>0.35294117647058826</v>
      </c>
      <c r="H11" s="171">
        <v>850</v>
      </c>
      <c r="I11" s="142">
        <v>300</v>
      </c>
      <c r="J11" s="148" t="s">
        <v>18</v>
      </c>
      <c r="K11" s="149" t="s">
        <v>23</v>
      </c>
      <c r="M11" s="48"/>
      <c r="N11" s="48"/>
      <c r="O11" s="48"/>
    </row>
    <row r="12" spans="1:15" x14ac:dyDescent="0.35">
      <c r="A12" s="49"/>
      <c r="B12" s="29"/>
      <c r="C12" s="13"/>
      <c r="D12" s="6"/>
      <c r="E12" s="49"/>
      <c r="F12" s="49"/>
      <c r="G12" s="50"/>
      <c r="H12" s="49"/>
      <c r="I12" s="49"/>
      <c r="J12" s="49"/>
      <c r="K12" s="49"/>
      <c r="M12" s="48"/>
      <c r="N12" s="48"/>
      <c r="O12" s="48"/>
    </row>
    <row r="13" spans="1:15" x14ac:dyDescent="0.35">
      <c r="A13" s="7" t="s">
        <v>36</v>
      </c>
      <c r="B13" s="29"/>
      <c r="C13" s="13"/>
      <c r="D13" s="51"/>
      <c r="E13" s="52"/>
      <c r="F13" s="51"/>
      <c r="G13" s="53">
        <v>0.34954989465619613</v>
      </c>
      <c r="H13" s="76">
        <v>1980.25</v>
      </c>
      <c r="I13" s="76">
        <v>730</v>
      </c>
      <c r="J13" s="76"/>
      <c r="K13" s="76">
        <v>650.70422535211264</v>
      </c>
      <c r="N13" s="55"/>
      <c r="O13" s="55"/>
    </row>
    <row r="14" spans="1:15" x14ac:dyDescent="0.35">
      <c r="B14" s="29"/>
      <c r="C14" s="13"/>
      <c r="D14" s="14"/>
      <c r="E14" s="14"/>
      <c r="F14" s="14"/>
      <c r="G14" s="14"/>
      <c r="H14" s="32"/>
      <c r="I14" s="14"/>
      <c r="J14" s="14"/>
      <c r="K14" s="14"/>
      <c r="M14" s="55"/>
    </row>
    <row r="15" spans="1:15" x14ac:dyDescent="0.35">
      <c r="A15" s="15" t="s">
        <v>20</v>
      </c>
      <c r="B15" s="29"/>
      <c r="C15" s="13"/>
      <c r="D15" s="14"/>
      <c r="E15" s="12"/>
      <c r="F15" s="12"/>
      <c r="G15" s="12"/>
      <c r="H15" s="16"/>
      <c r="I15" s="12"/>
      <c r="J15" s="12"/>
      <c r="K15" s="12"/>
    </row>
    <row r="16" spans="1:15" x14ac:dyDescent="0.35">
      <c r="A16" s="15" t="s">
        <v>21</v>
      </c>
      <c r="B16" s="29"/>
      <c r="C16" s="13"/>
      <c r="D16" s="14"/>
      <c r="E16" s="12"/>
      <c r="F16" s="12"/>
      <c r="G16" s="12"/>
      <c r="H16" s="12"/>
      <c r="I16" s="12"/>
      <c r="J16" s="12"/>
      <c r="K16" s="12"/>
    </row>
    <row r="17" spans="1:12" x14ac:dyDescent="0.35">
      <c r="A17" s="17"/>
      <c r="B17" s="56"/>
      <c r="C17" s="20"/>
      <c r="D17" s="17"/>
    </row>
    <row r="18" spans="1:12" x14ac:dyDescent="0.35">
      <c r="A18" s="17"/>
      <c r="B18" s="36"/>
      <c r="C18" s="18"/>
      <c r="D18" s="17"/>
    </row>
    <row r="19" spans="1:12" x14ac:dyDescent="0.35">
      <c r="A19" s="17"/>
      <c r="B19" s="36"/>
      <c r="C19" s="18"/>
      <c r="D19" s="17"/>
      <c r="L19" s="57"/>
    </row>
    <row r="20" spans="1:12" x14ac:dyDescent="0.35">
      <c r="A20" s="17"/>
      <c r="B20" s="36"/>
      <c r="C20" s="18"/>
      <c r="D20" s="17"/>
      <c r="L20" s="58"/>
    </row>
    <row r="21" spans="1:12" x14ac:dyDescent="0.35">
      <c r="A21" s="17"/>
      <c r="B21" s="36"/>
      <c r="C21" s="18"/>
      <c r="D21" s="17"/>
      <c r="G21" s="21"/>
      <c r="H21" s="21"/>
      <c r="I21" s="21"/>
      <c r="J21" s="21"/>
      <c r="L21" s="57"/>
    </row>
    <row r="22" spans="1:12" x14ac:dyDescent="0.35">
      <c r="A22" s="17"/>
      <c r="B22" s="36"/>
      <c r="C22" s="18"/>
      <c r="D22" s="17"/>
      <c r="G22" s="38"/>
      <c r="H22" s="21"/>
      <c r="I22" s="21"/>
      <c r="J22" s="21"/>
      <c r="L22" s="57"/>
    </row>
    <row r="23" spans="1:12" x14ac:dyDescent="0.35">
      <c r="A23" s="17"/>
      <c r="B23" s="36"/>
      <c r="C23" s="18"/>
      <c r="D23" s="17"/>
    </row>
    <row r="24" spans="1:12" x14ac:dyDescent="0.35">
      <c r="A24" s="17"/>
      <c r="B24" s="36"/>
      <c r="C24" s="18"/>
      <c r="D24" s="17"/>
    </row>
    <row r="25" spans="1:12" x14ac:dyDescent="0.35">
      <c r="A25" s="17"/>
      <c r="B25" s="36"/>
      <c r="C25" s="18"/>
      <c r="D25" s="17"/>
    </row>
    <row r="26" spans="1:12" x14ac:dyDescent="0.35">
      <c r="A26" s="17"/>
      <c r="B26" s="36"/>
      <c r="C26" s="18"/>
      <c r="D26" s="17"/>
    </row>
    <row r="27" spans="1:12" x14ac:dyDescent="0.35">
      <c r="A27" s="17"/>
      <c r="B27" s="36"/>
      <c r="C27" s="18"/>
      <c r="D27" s="17"/>
    </row>
    <row r="28" spans="1:12" x14ac:dyDescent="0.35">
      <c r="A28" s="17"/>
      <c r="B28" s="36"/>
      <c r="C28" s="18"/>
      <c r="D28" s="17"/>
    </row>
    <row r="29" spans="1:12" x14ac:dyDescent="0.35">
      <c r="A29" s="17"/>
      <c r="B29" s="36"/>
      <c r="C29" s="18"/>
      <c r="D29" s="17"/>
    </row>
    <row r="30" spans="1:12" x14ac:dyDescent="0.35">
      <c r="A30" s="17"/>
      <c r="B30" s="36"/>
      <c r="C30" s="18"/>
      <c r="D30" s="17"/>
    </row>
    <row r="31" spans="1:12" x14ac:dyDescent="0.35">
      <c r="A31" s="17"/>
      <c r="B31" s="36"/>
      <c r="C31" s="18"/>
      <c r="D31" s="17"/>
    </row>
    <row r="32" spans="1:12" x14ac:dyDescent="0.35">
      <c r="A32" s="17"/>
      <c r="B32" s="36"/>
      <c r="C32" s="18"/>
      <c r="D32" s="17"/>
    </row>
    <row r="33" spans="1:4" x14ac:dyDescent="0.35">
      <c r="A33" s="17"/>
      <c r="B33" s="36"/>
      <c r="C33" s="18"/>
      <c r="D33" s="17"/>
    </row>
    <row r="34" spans="1:4" x14ac:dyDescent="0.35">
      <c r="A34" s="17"/>
      <c r="B34" s="36"/>
      <c r="C34" s="18"/>
      <c r="D34" s="17"/>
    </row>
    <row r="35" spans="1:4" x14ac:dyDescent="0.35">
      <c r="A35" s="17"/>
      <c r="B35" s="36"/>
      <c r="C35" s="18"/>
      <c r="D35" s="17"/>
    </row>
    <row r="36" spans="1:4" x14ac:dyDescent="0.35">
      <c r="A36" s="17"/>
      <c r="B36" s="36"/>
      <c r="C36" s="18"/>
      <c r="D36" s="17"/>
    </row>
    <row r="37" spans="1:4" x14ac:dyDescent="0.35">
      <c r="A37" s="17"/>
      <c r="B37" s="36"/>
      <c r="C37" s="18"/>
      <c r="D37" s="17"/>
    </row>
    <row r="38" spans="1:4" x14ac:dyDescent="0.35">
      <c r="A38" s="17"/>
      <c r="B38" s="36"/>
      <c r="C38" s="18"/>
      <c r="D38" s="17"/>
    </row>
    <row r="39" spans="1:4" x14ac:dyDescent="0.35">
      <c r="A39" s="17"/>
      <c r="B39" s="36"/>
      <c r="C39" s="18"/>
      <c r="D39" s="17"/>
    </row>
    <row r="40" spans="1:4" x14ac:dyDescent="0.35">
      <c r="A40" s="17"/>
      <c r="B40" s="36"/>
      <c r="C40" s="18"/>
      <c r="D40" s="17"/>
    </row>
    <row r="41" spans="1:4" x14ac:dyDescent="0.35">
      <c r="A41" s="17"/>
      <c r="B41" s="36"/>
      <c r="C41" s="18"/>
      <c r="D41" s="17"/>
    </row>
    <row r="42" spans="1:4" x14ac:dyDescent="0.35">
      <c r="A42" s="17"/>
      <c r="B42" s="39"/>
      <c r="C42" s="24"/>
      <c r="D42" s="17"/>
    </row>
    <row r="43" spans="1:4" x14ac:dyDescent="0.35">
      <c r="A43" s="17"/>
      <c r="B43" s="36"/>
      <c r="C43" s="18"/>
      <c r="D43" s="17"/>
    </row>
    <row r="44" spans="1:4" x14ac:dyDescent="0.35">
      <c r="A44" s="17"/>
      <c r="B44" s="36"/>
      <c r="C44" s="18"/>
      <c r="D44" s="17"/>
    </row>
    <row r="45" spans="1:4" x14ac:dyDescent="0.35">
      <c r="A45" s="17"/>
      <c r="B45" s="36"/>
      <c r="C45" s="18"/>
      <c r="D45" s="17"/>
    </row>
    <row r="46" spans="1:4" x14ac:dyDescent="0.35">
      <c r="A46" s="17"/>
      <c r="B46" s="36"/>
      <c r="C46" s="18"/>
      <c r="D46" s="17"/>
    </row>
    <row r="47" spans="1:4" x14ac:dyDescent="0.35">
      <c r="A47" s="17"/>
      <c r="B47" s="40"/>
      <c r="C47" s="25"/>
      <c r="D47" s="17"/>
    </row>
    <row r="48" spans="1:4" x14ac:dyDescent="0.35">
      <c r="A48" s="17"/>
      <c r="B48" s="36"/>
      <c r="C48" s="18"/>
      <c r="D48" s="17"/>
    </row>
    <row r="49" spans="1:4" x14ac:dyDescent="0.35">
      <c r="A49" s="17"/>
      <c r="B49" s="36"/>
      <c r="C49" s="18"/>
      <c r="D49" s="17"/>
    </row>
    <row r="50" spans="1:4" x14ac:dyDescent="0.35">
      <c r="A50" s="17"/>
      <c r="B50" s="41"/>
      <c r="C50" s="26"/>
      <c r="D50" s="17"/>
    </row>
    <row r="51" spans="1:4" x14ac:dyDescent="0.35">
      <c r="A51" s="17"/>
      <c r="B51" s="42"/>
      <c r="C51" s="27"/>
      <c r="D51" s="17"/>
    </row>
    <row r="52" spans="1:4" x14ac:dyDescent="0.35">
      <c r="A52" s="17"/>
      <c r="B52" s="41"/>
      <c r="C52" s="26"/>
      <c r="D52" s="17"/>
    </row>
    <row r="53" spans="1:4" x14ac:dyDescent="0.35">
      <c r="A53" s="17"/>
      <c r="B53" s="41"/>
      <c r="C53" s="26"/>
      <c r="D53" s="17"/>
    </row>
    <row r="54" spans="1:4" x14ac:dyDescent="0.35">
      <c r="A54" s="17"/>
      <c r="B54" s="41"/>
      <c r="C54" s="26"/>
      <c r="D54" s="17"/>
    </row>
    <row r="55" spans="1:4" x14ac:dyDescent="0.35">
      <c r="A55" s="17"/>
      <c r="B55" s="41"/>
      <c r="C55" s="26"/>
      <c r="D55" s="17"/>
    </row>
    <row r="56" spans="1:4" x14ac:dyDescent="0.35">
      <c r="A56" s="17"/>
      <c r="B56" s="41"/>
      <c r="C56" s="26"/>
      <c r="D56" s="17"/>
    </row>
    <row r="57" spans="1:4" x14ac:dyDescent="0.35">
      <c r="A57" s="17"/>
      <c r="B57" s="41"/>
      <c r="C57" s="26"/>
      <c r="D57" s="17"/>
    </row>
  </sheetData>
  <protectedRanges>
    <protectedRange sqref="I4" name="Range1"/>
    <protectedRange sqref="G4:G11" name="Range1_1"/>
  </protectedRanges>
  <pageMargins left="1.625" right="0.7" top="0.95833333333333337" bottom="0.75" header="0.3" footer="0.3"/>
  <pageSetup paperSize="9" orientation="portrait" horizontalDpi="1200" verticalDpi="1200" r:id="rId1"/>
  <headerFooter alignWithMargins="0">
    <oddHeader>&amp;L&amp;G&amp;R&amp;"Arial,Normal"&amp;10&amp;D</oddHeader>
    <oddFooter>&amp;C&amp;"Arial,Normal"&amp;10Sida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5"/>
  <sheetViews>
    <sheetView zoomScaleNormal="100" workbookViewId="0">
      <selection activeCell="D7" sqref="D4:D7"/>
    </sheetView>
  </sheetViews>
  <sheetFormatPr defaultRowHeight="14.5" x14ac:dyDescent="0.35"/>
  <cols>
    <col min="2" max="2" width="30.7265625" style="28" customWidth="1"/>
    <col min="3" max="3" width="13.26953125" style="28" customWidth="1"/>
    <col min="4" max="4" width="87.1796875" customWidth="1"/>
    <col min="5" max="5" width="7.7265625" customWidth="1"/>
    <col min="6" max="6" width="11.81640625" customWidth="1"/>
    <col min="7" max="8" width="11.453125" customWidth="1"/>
    <col min="9" max="9" width="11.7265625" customWidth="1"/>
    <col min="10" max="10" width="14.1796875" customWidth="1"/>
    <col min="11" max="11" width="19.7265625" customWidth="1"/>
  </cols>
  <sheetData>
    <row r="1" spans="1:11" ht="19.899999999999999" customHeight="1" x14ac:dyDescent="0.4">
      <c r="A1" s="190" t="s">
        <v>0</v>
      </c>
      <c r="B1" s="192"/>
      <c r="C1" s="192"/>
      <c r="D1" s="192"/>
      <c r="E1" s="192"/>
      <c r="F1" s="192"/>
      <c r="G1" s="191"/>
      <c r="H1" s="192"/>
      <c r="I1" s="192"/>
      <c r="J1" s="192"/>
      <c r="K1" s="192"/>
    </row>
    <row r="2" spans="1:11" s="1" customFormat="1" ht="30" customHeight="1" x14ac:dyDescent="0.35">
      <c r="A2" s="194" t="s">
        <v>1</v>
      </c>
      <c r="B2" s="195" t="s">
        <v>2</v>
      </c>
      <c r="C2" s="195" t="s">
        <v>3</v>
      </c>
      <c r="D2" s="195" t="s">
        <v>4</v>
      </c>
      <c r="E2" s="196" t="s">
        <v>5</v>
      </c>
      <c r="F2" s="197" t="s">
        <v>6</v>
      </c>
      <c r="G2" s="197" t="s">
        <v>7</v>
      </c>
      <c r="H2" s="197" t="s">
        <v>8</v>
      </c>
      <c r="I2" s="197" t="s">
        <v>9</v>
      </c>
      <c r="J2" s="197" t="s">
        <v>10</v>
      </c>
      <c r="K2" s="197" t="s">
        <v>11</v>
      </c>
    </row>
    <row r="3" spans="1:11" x14ac:dyDescent="0.35">
      <c r="A3" s="2"/>
      <c r="B3" s="2"/>
      <c r="C3" s="2"/>
      <c r="D3" s="2"/>
      <c r="E3" s="3"/>
      <c r="F3" s="4" t="s">
        <v>12</v>
      </c>
      <c r="G3" s="4" t="s">
        <v>13</v>
      </c>
      <c r="H3" s="4" t="s">
        <v>14</v>
      </c>
      <c r="I3" s="4" t="s">
        <v>14</v>
      </c>
      <c r="J3" s="4"/>
      <c r="K3" s="4" t="s">
        <v>15</v>
      </c>
    </row>
    <row r="4" spans="1:11" ht="39" customHeight="1" x14ac:dyDescent="0.35">
      <c r="A4" s="142">
        <v>60</v>
      </c>
      <c r="B4" s="135" t="s">
        <v>305</v>
      </c>
      <c r="C4" s="135" t="s">
        <v>16</v>
      </c>
      <c r="D4" s="135" t="s">
        <v>495</v>
      </c>
      <c r="E4" s="143" t="s">
        <v>17</v>
      </c>
      <c r="F4" s="142">
        <v>2017</v>
      </c>
      <c r="G4" s="146">
        <v>0.97171287084926139</v>
      </c>
      <c r="H4" s="142">
        <v>125</v>
      </c>
      <c r="I4" s="171">
        <v>125</v>
      </c>
      <c r="J4" s="148" t="s">
        <v>18</v>
      </c>
      <c r="K4" s="149" t="s">
        <v>23</v>
      </c>
    </row>
    <row r="5" spans="1:11" ht="175.5" customHeight="1" x14ac:dyDescent="0.35">
      <c r="A5" s="142">
        <v>169</v>
      </c>
      <c r="B5" s="135" t="s">
        <v>306</v>
      </c>
      <c r="C5" s="135" t="s">
        <v>303</v>
      </c>
      <c r="D5" s="135" t="s">
        <v>496</v>
      </c>
      <c r="E5" s="143" t="s">
        <v>17</v>
      </c>
      <c r="F5" s="142">
        <v>2018</v>
      </c>
      <c r="G5" s="146">
        <v>1</v>
      </c>
      <c r="H5" s="142">
        <v>30</v>
      </c>
      <c r="I5" s="171">
        <v>30</v>
      </c>
      <c r="J5" s="148" t="s">
        <v>18</v>
      </c>
      <c r="K5" s="171">
        <v>582.67229999999995</v>
      </c>
    </row>
    <row r="6" spans="1:11" ht="62.5" x14ac:dyDescent="0.35">
      <c r="A6" s="142">
        <v>385</v>
      </c>
      <c r="B6" s="135" t="s">
        <v>306</v>
      </c>
      <c r="C6" s="135" t="s">
        <v>304</v>
      </c>
      <c r="D6" s="135" t="s">
        <v>486</v>
      </c>
      <c r="E6" s="143" t="s">
        <v>17</v>
      </c>
      <c r="F6" s="142">
        <v>2019</v>
      </c>
      <c r="G6" s="146">
        <v>0</v>
      </c>
      <c r="H6" s="142">
        <v>70</v>
      </c>
      <c r="I6" s="171">
        <v>0</v>
      </c>
      <c r="J6" s="148" t="s">
        <v>18</v>
      </c>
      <c r="K6" s="171">
        <v>0</v>
      </c>
    </row>
    <row r="7" spans="1:11" x14ac:dyDescent="0.35">
      <c r="A7" s="184">
        <v>405</v>
      </c>
      <c r="B7" s="135" t="s">
        <v>285</v>
      </c>
      <c r="C7" s="184" t="s">
        <v>270</v>
      </c>
      <c r="D7" s="135" t="s">
        <v>485</v>
      </c>
      <c r="E7" s="143" t="s">
        <v>17</v>
      </c>
      <c r="F7" s="184">
        <v>2017</v>
      </c>
      <c r="G7" s="207">
        <v>0</v>
      </c>
      <c r="H7" s="185">
        <v>0.56423100000000004</v>
      </c>
      <c r="I7" s="184">
        <v>0</v>
      </c>
      <c r="J7" s="148" t="s">
        <v>18</v>
      </c>
      <c r="K7" s="184">
        <v>0</v>
      </c>
    </row>
    <row r="8" spans="1:11" x14ac:dyDescent="0.35">
      <c r="A8" s="5"/>
      <c r="B8" s="5"/>
      <c r="C8" s="5"/>
      <c r="D8" s="173"/>
      <c r="E8" s="5"/>
      <c r="F8" s="5"/>
      <c r="G8" s="5"/>
      <c r="H8" s="5"/>
      <c r="I8" s="5"/>
      <c r="J8" s="5"/>
      <c r="K8" s="5"/>
    </row>
    <row r="9" spans="1:11" x14ac:dyDescent="0.35">
      <c r="A9" s="7" t="s">
        <v>19</v>
      </c>
      <c r="B9" s="8"/>
      <c r="C9" s="8"/>
      <c r="D9" s="8"/>
      <c r="E9" s="9"/>
      <c r="F9" s="8"/>
      <c r="G9" s="10">
        <v>0.67625599411498472</v>
      </c>
      <c r="H9" s="11">
        <f>SUM(H4:H7)</f>
        <v>225.56423100000001</v>
      </c>
      <c r="I9" s="11">
        <f>SUM(I4:I7)</f>
        <v>155</v>
      </c>
      <c r="J9" s="11"/>
      <c r="K9" s="11">
        <f>SUM(K4:K7)</f>
        <v>582.67229999999995</v>
      </c>
    </row>
    <row r="10" spans="1:11" x14ac:dyDescent="0.35">
      <c r="A10" s="12"/>
      <c r="B10" s="13"/>
      <c r="C10" s="13"/>
      <c r="D10" s="14"/>
      <c r="E10" s="14"/>
      <c r="F10" s="14"/>
      <c r="G10" s="14"/>
      <c r="H10" s="14"/>
      <c r="I10" s="14"/>
      <c r="J10" s="14"/>
      <c r="K10" s="14"/>
    </row>
    <row r="11" spans="1:11" x14ac:dyDescent="0.35">
      <c r="A11" s="15" t="s">
        <v>20</v>
      </c>
      <c r="B11" s="13"/>
      <c r="C11" s="13"/>
      <c r="D11" s="14"/>
      <c r="E11" s="12"/>
      <c r="F11" s="12"/>
      <c r="G11" s="12"/>
      <c r="H11" s="12"/>
      <c r="I11" s="16"/>
      <c r="J11" s="12"/>
      <c r="K11" s="12"/>
    </row>
    <row r="12" spans="1:11" x14ac:dyDescent="0.35">
      <c r="A12" s="15" t="s">
        <v>21</v>
      </c>
      <c r="B12" s="13"/>
      <c r="C12" s="13"/>
      <c r="D12" s="14"/>
      <c r="E12" s="12"/>
      <c r="F12" s="12"/>
      <c r="G12" s="12"/>
      <c r="H12" s="12"/>
      <c r="I12" s="12"/>
      <c r="J12" s="12"/>
      <c r="K12" s="12"/>
    </row>
    <row r="13" spans="1:11" x14ac:dyDescent="0.35">
      <c r="A13" s="17"/>
      <c r="B13" s="18"/>
      <c r="C13" s="18"/>
      <c r="D13" s="17"/>
    </row>
    <row r="14" spans="1:11" x14ac:dyDescent="0.35">
      <c r="A14" s="17"/>
      <c r="B14" s="18"/>
      <c r="C14" s="18"/>
      <c r="D14" s="17"/>
    </row>
    <row r="15" spans="1:11" x14ac:dyDescent="0.35">
      <c r="A15" s="17"/>
      <c r="B15" s="18"/>
      <c r="C15" s="18"/>
      <c r="D15" s="17"/>
      <c r="K15" s="19"/>
    </row>
    <row r="16" spans="1:11" x14ac:dyDescent="0.35">
      <c r="A16" s="17"/>
      <c r="B16" s="20"/>
      <c r="C16" s="20"/>
      <c r="D16" s="17"/>
      <c r="K16" s="19"/>
    </row>
    <row r="17" spans="1:11" x14ac:dyDescent="0.35">
      <c r="A17" s="17"/>
      <c r="B17" s="18"/>
      <c r="C17" s="18"/>
      <c r="D17" s="17"/>
      <c r="G17" s="21"/>
      <c r="I17" s="21"/>
      <c r="J17" s="21"/>
      <c r="K17" s="22"/>
    </row>
    <row r="18" spans="1:11" x14ac:dyDescent="0.35">
      <c r="A18" s="17"/>
      <c r="B18" s="18"/>
      <c r="C18" s="18"/>
      <c r="D18" s="17"/>
      <c r="G18" s="21"/>
      <c r="I18" s="21"/>
      <c r="J18" s="21"/>
      <c r="K18" s="23"/>
    </row>
    <row r="19" spans="1:11" x14ac:dyDescent="0.35">
      <c r="A19" s="17"/>
      <c r="B19" s="18"/>
      <c r="C19" s="18"/>
      <c r="D19" s="17"/>
    </row>
    <row r="20" spans="1:11" x14ac:dyDescent="0.35">
      <c r="A20" s="17"/>
      <c r="B20" s="18"/>
      <c r="C20" s="18"/>
      <c r="D20" s="17"/>
    </row>
    <row r="21" spans="1:11" x14ac:dyDescent="0.35">
      <c r="A21" s="17"/>
      <c r="B21" s="18"/>
      <c r="C21" s="18"/>
      <c r="D21" s="17"/>
    </row>
    <row r="22" spans="1:11" x14ac:dyDescent="0.35">
      <c r="A22" s="17"/>
      <c r="B22" s="18"/>
      <c r="C22" s="18"/>
      <c r="D22" s="17"/>
    </row>
    <row r="23" spans="1:11" x14ac:dyDescent="0.35">
      <c r="A23" s="17"/>
      <c r="B23" s="18"/>
      <c r="C23" s="18"/>
      <c r="D23" s="17"/>
    </row>
    <row r="24" spans="1:11" x14ac:dyDescent="0.35">
      <c r="A24" s="17"/>
      <c r="B24" s="18"/>
      <c r="C24" s="18"/>
      <c r="D24" s="17"/>
    </row>
    <row r="25" spans="1:11" x14ac:dyDescent="0.35">
      <c r="A25" s="17"/>
      <c r="B25" s="18"/>
      <c r="C25" s="18"/>
      <c r="D25" s="17"/>
    </row>
    <row r="26" spans="1:11" x14ac:dyDescent="0.35">
      <c r="A26" s="17"/>
      <c r="B26" s="18"/>
      <c r="C26" s="18"/>
      <c r="D26" s="17"/>
    </row>
    <row r="27" spans="1:11" x14ac:dyDescent="0.35">
      <c r="A27" s="17"/>
      <c r="B27" s="18"/>
      <c r="C27" s="18"/>
      <c r="D27" s="17"/>
    </row>
    <row r="28" spans="1:11" x14ac:dyDescent="0.35">
      <c r="A28" s="17"/>
      <c r="B28" s="18"/>
      <c r="C28" s="18"/>
      <c r="D28" s="17"/>
    </row>
    <row r="29" spans="1:11" x14ac:dyDescent="0.35">
      <c r="A29" s="17"/>
      <c r="B29" s="18"/>
      <c r="C29" s="18"/>
      <c r="D29" s="17"/>
    </row>
    <row r="30" spans="1:11" x14ac:dyDescent="0.35">
      <c r="A30" s="17"/>
      <c r="B30" s="18"/>
      <c r="C30" s="18"/>
      <c r="D30" s="17"/>
    </row>
    <row r="31" spans="1:11" x14ac:dyDescent="0.35">
      <c r="A31" s="17"/>
      <c r="B31" s="18"/>
      <c r="C31" s="18"/>
      <c r="D31" s="17"/>
    </row>
    <row r="32" spans="1:11" x14ac:dyDescent="0.35">
      <c r="A32" s="17"/>
      <c r="B32" s="18"/>
      <c r="C32" s="18"/>
      <c r="D32" s="17"/>
    </row>
    <row r="33" spans="1:4" x14ac:dyDescent="0.35">
      <c r="A33" s="17"/>
      <c r="B33" s="18"/>
      <c r="C33" s="18"/>
      <c r="D33" s="17"/>
    </row>
    <row r="34" spans="1:4" x14ac:dyDescent="0.35">
      <c r="A34" s="17"/>
      <c r="B34" s="18"/>
      <c r="C34" s="18"/>
      <c r="D34" s="17"/>
    </row>
    <row r="35" spans="1:4" x14ac:dyDescent="0.35">
      <c r="A35" s="17"/>
      <c r="B35" s="18"/>
      <c r="C35" s="18"/>
      <c r="D35" s="17"/>
    </row>
    <row r="36" spans="1:4" x14ac:dyDescent="0.35">
      <c r="A36" s="17"/>
      <c r="B36" s="18"/>
      <c r="C36" s="18"/>
      <c r="D36" s="17"/>
    </row>
    <row r="37" spans="1:4" x14ac:dyDescent="0.35">
      <c r="A37" s="17"/>
      <c r="B37" s="18"/>
      <c r="C37" s="18"/>
      <c r="D37" s="17"/>
    </row>
    <row r="38" spans="1:4" x14ac:dyDescent="0.35">
      <c r="A38" s="17"/>
      <c r="B38" s="18"/>
      <c r="C38" s="18"/>
      <c r="D38" s="17"/>
    </row>
    <row r="39" spans="1:4" x14ac:dyDescent="0.35">
      <c r="A39" s="17"/>
      <c r="B39" s="18"/>
      <c r="C39" s="18"/>
      <c r="D39" s="17"/>
    </row>
    <row r="40" spans="1:4" x14ac:dyDescent="0.35">
      <c r="A40" s="17"/>
      <c r="B40" s="18"/>
      <c r="C40" s="18"/>
      <c r="D40" s="17"/>
    </row>
    <row r="41" spans="1:4" x14ac:dyDescent="0.35">
      <c r="A41" s="17"/>
      <c r="B41" s="24"/>
      <c r="C41" s="24"/>
      <c r="D41" s="17"/>
    </row>
    <row r="42" spans="1:4" x14ac:dyDescent="0.35">
      <c r="A42" s="17"/>
      <c r="B42" s="18"/>
      <c r="C42" s="18"/>
      <c r="D42" s="17"/>
    </row>
    <row r="43" spans="1:4" x14ac:dyDescent="0.35">
      <c r="A43" s="17"/>
      <c r="B43" s="18"/>
      <c r="C43" s="18"/>
      <c r="D43" s="17"/>
    </row>
    <row r="44" spans="1:4" x14ac:dyDescent="0.35">
      <c r="A44" s="17"/>
      <c r="B44" s="18"/>
      <c r="C44" s="18"/>
      <c r="D44" s="17"/>
    </row>
    <row r="45" spans="1:4" x14ac:dyDescent="0.35">
      <c r="A45" s="17"/>
      <c r="B45" s="18"/>
      <c r="C45" s="18"/>
      <c r="D45" s="17"/>
    </row>
    <row r="46" spans="1:4" x14ac:dyDescent="0.35">
      <c r="A46" s="17"/>
      <c r="B46" s="25"/>
      <c r="C46" s="25"/>
      <c r="D46" s="17"/>
    </row>
    <row r="47" spans="1:4" x14ac:dyDescent="0.35">
      <c r="A47" s="17"/>
      <c r="B47" s="18"/>
      <c r="C47" s="18"/>
      <c r="D47" s="17"/>
    </row>
    <row r="48" spans="1:4" x14ac:dyDescent="0.35">
      <c r="A48" s="17"/>
      <c r="B48" s="18"/>
      <c r="C48" s="18"/>
      <c r="D48" s="17"/>
    </row>
    <row r="49" spans="1:4" x14ac:dyDescent="0.35">
      <c r="A49" s="17"/>
      <c r="B49" s="26"/>
      <c r="C49" s="26"/>
      <c r="D49" s="17"/>
    </row>
    <row r="50" spans="1:4" x14ac:dyDescent="0.35">
      <c r="A50" s="17"/>
      <c r="B50" s="27"/>
      <c r="C50" s="27"/>
      <c r="D50" s="17"/>
    </row>
    <row r="51" spans="1:4" x14ac:dyDescent="0.35">
      <c r="A51" s="17"/>
      <c r="B51" s="26"/>
      <c r="C51" s="26"/>
      <c r="D51" s="17"/>
    </row>
    <row r="52" spans="1:4" x14ac:dyDescent="0.35">
      <c r="A52" s="17"/>
      <c r="B52" s="26"/>
      <c r="C52" s="26"/>
      <c r="D52" s="17"/>
    </row>
    <row r="53" spans="1:4" x14ac:dyDescent="0.35">
      <c r="A53" s="17"/>
      <c r="B53" s="26"/>
      <c r="C53" s="26"/>
      <c r="D53" s="17"/>
    </row>
    <row r="54" spans="1:4" x14ac:dyDescent="0.35">
      <c r="A54" s="17"/>
      <c r="B54" s="26"/>
      <c r="C54" s="26"/>
      <c r="D54" s="17"/>
    </row>
    <row r="55" spans="1:4" x14ac:dyDescent="0.35">
      <c r="A55" s="17"/>
      <c r="B55" s="26"/>
      <c r="C55" s="26"/>
      <c r="D55" s="17"/>
    </row>
  </sheetData>
  <protectedRanges>
    <protectedRange sqref="I4:I6" name="Range1"/>
  </protectedRanges>
  <pageMargins left="1.625" right="0.7" top="0.95833333333333337" bottom="0.75" header="0.3" footer="0.3"/>
  <pageSetup paperSize="9" orientation="portrait" horizontalDpi="1200" verticalDpi="1200" r:id="rId1"/>
  <headerFooter alignWithMargins="0">
    <oddHeader>&amp;L&amp;G&amp;R&amp;"Arial,Normal"&amp;10&amp;D</oddHeader>
    <oddFooter>&amp;C&amp;"Arial,Normal"&amp;10Sida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9"/>
  <sheetViews>
    <sheetView zoomScaleNormal="100" workbookViewId="0">
      <selection activeCell="D34" sqref="D34"/>
    </sheetView>
  </sheetViews>
  <sheetFormatPr defaultColWidth="9.1796875" defaultRowHeight="14.5" x14ac:dyDescent="0.35"/>
  <cols>
    <col min="1" max="1" width="8.81640625" customWidth="1"/>
    <col min="2" max="2" width="35.7265625" style="28" customWidth="1"/>
    <col min="3" max="3" width="13.26953125" style="28" customWidth="1"/>
    <col min="4" max="4" width="80.36328125" customWidth="1"/>
    <col min="5" max="5" width="9.1796875" customWidth="1"/>
    <col min="6" max="6" width="10.7265625" customWidth="1"/>
    <col min="7" max="7" width="11.1796875" customWidth="1"/>
    <col min="8" max="8" width="11.81640625" customWidth="1"/>
    <col min="9" max="9" width="11.7265625" customWidth="1"/>
    <col min="10" max="10" width="15" customWidth="1"/>
    <col min="11" max="11" width="19.7265625" customWidth="1"/>
    <col min="12" max="12" width="9.1796875" style="55"/>
    <col min="13" max="14" width="11" style="179" bestFit="1" customWidth="1"/>
    <col min="15" max="15" width="11.1796875" style="179" bestFit="1" customWidth="1"/>
    <col min="16" max="16" width="11" style="179" bestFit="1" customWidth="1"/>
    <col min="17" max="18" width="9.1796875" style="179"/>
    <col min="19" max="16384" width="9.1796875" style="55"/>
  </cols>
  <sheetData>
    <row r="1" spans="1:18" ht="19.899999999999999" customHeight="1" x14ac:dyDescent="0.4">
      <c r="A1" s="201" t="s">
        <v>411</v>
      </c>
      <c r="B1" s="192"/>
      <c r="C1" s="192"/>
      <c r="D1" s="192"/>
      <c r="E1" s="191"/>
      <c r="F1" s="192"/>
      <c r="G1" s="192"/>
      <c r="H1" s="192"/>
      <c r="I1" s="192"/>
      <c r="J1" s="192"/>
      <c r="K1" s="192"/>
    </row>
    <row r="2" spans="1:18" s="46" customFormat="1" ht="30" customHeight="1" x14ac:dyDescent="0.35">
      <c r="A2" s="194" t="s">
        <v>1</v>
      </c>
      <c r="B2" s="195" t="s">
        <v>2</v>
      </c>
      <c r="C2" s="195" t="s">
        <v>3</v>
      </c>
      <c r="D2" s="195" t="s">
        <v>4</v>
      </c>
      <c r="E2" s="196" t="s">
        <v>5</v>
      </c>
      <c r="F2" s="197" t="s">
        <v>6</v>
      </c>
      <c r="G2" s="197" t="s">
        <v>7</v>
      </c>
      <c r="H2" s="197" t="s">
        <v>8</v>
      </c>
      <c r="I2" s="197" t="s">
        <v>9</v>
      </c>
      <c r="J2" s="197" t="s">
        <v>10</v>
      </c>
      <c r="K2" s="197" t="s">
        <v>11</v>
      </c>
      <c r="L2" s="63"/>
      <c r="M2" s="180"/>
      <c r="N2" s="180"/>
      <c r="O2" s="180"/>
      <c r="P2" s="181"/>
      <c r="Q2" s="181"/>
      <c r="R2" s="181"/>
    </row>
    <row r="3" spans="1:18" x14ac:dyDescent="0.35">
      <c r="A3" s="115"/>
      <c r="B3" s="115"/>
      <c r="C3" s="114"/>
      <c r="D3" s="114"/>
      <c r="E3" s="114"/>
      <c r="F3" s="114" t="s">
        <v>12</v>
      </c>
      <c r="G3" s="114"/>
      <c r="H3" s="114" t="s">
        <v>14</v>
      </c>
      <c r="I3" s="114" t="s">
        <v>14</v>
      </c>
      <c r="J3" s="114"/>
      <c r="K3" s="114" t="s">
        <v>15</v>
      </c>
      <c r="L3" s="64"/>
      <c r="M3" s="178"/>
      <c r="N3" s="178"/>
      <c r="O3" s="182"/>
    </row>
    <row r="4" spans="1:18" ht="37.5" x14ac:dyDescent="0.35">
      <c r="A4" s="142">
        <v>11</v>
      </c>
      <c r="B4" s="115" t="s">
        <v>273</v>
      </c>
      <c r="C4" s="114" t="s">
        <v>37</v>
      </c>
      <c r="D4" s="135" t="s">
        <v>497</v>
      </c>
      <c r="E4" s="117" t="s">
        <v>38</v>
      </c>
      <c r="F4" s="142">
        <v>2015</v>
      </c>
      <c r="G4" s="146">
        <v>0.89743589743589747</v>
      </c>
      <c r="H4" s="147">
        <v>35</v>
      </c>
      <c r="I4" s="171">
        <v>35</v>
      </c>
      <c r="J4" s="148" t="s">
        <v>18</v>
      </c>
      <c r="K4" s="143" t="s">
        <v>23</v>
      </c>
      <c r="L4" s="64"/>
      <c r="M4" s="178"/>
      <c r="N4" s="178"/>
      <c r="O4" s="182"/>
      <c r="P4" s="182"/>
    </row>
    <row r="5" spans="1:18" ht="37.5" x14ac:dyDescent="0.35">
      <c r="A5" s="142">
        <v>30</v>
      </c>
      <c r="B5" s="115" t="s">
        <v>301</v>
      </c>
      <c r="C5" s="114" t="s">
        <v>26</v>
      </c>
      <c r="D5" s="135" t="s">
        <v>498</v>
      </c>
      <c r="E5" s="117" t="s">
        <v>39</v>
      </c>
      <c r="F5" s="142">
        <v>2015</v>
      </c>
      <c r="G5" s="161">
        <v>0.5</v>
      </c>
      <c r="H5" s="147">
        <v>217</v>
      </c>
      <c r="I5" s="171">
        <v>217</v>
      </c>
      <c r="J5" s="148" t="s">
        <v>18</v>
      </c>
      <c r="K5" s="143" t="s">
        <v>23</v>
      </c>
      <c r="L5" s="64"/>
      <c r="M5" s="178"/>
      <c r="N5" s="178"/>
      <c r="O5" s="182"/>
      <c r="P5" s="182"/>
    </row>
    <row r="6" spans="1:18" ht="25" x14ac:dyDescent="0.35">
      <c r="A6" s="142">
        <v>55</v>
      </c>
      <c r="B6" s="135" t="s">
        <v>300</v>
      </c>
      <c r="C6" s="142" t="s">
        <v>40</v>
      </c>
      <c r="D6" s="135" t="s">
        <v>499</v>
      </c>
      <c r="E6" s="117" t="s">
        <v>39</v>
      </c>
      <c r="F6" s="142">
        <v>2019</v>
      </c>
      <c r="G6" s="146">
        <v>0.6097560975609756</v>
      </c>
      <c r="H6" s="147">
        <v>1100</v>
      </c>
      <c r="I6" s="171">
        <v>1000</v>
      </c>
      <c r="J6" s="148" t="s">
        <v>18</v>
      </c>
      <c r="K6" s="143" t="s">
        <v>23</v>
      </c>
      <c r="L6" s="64"/>
      <c r="M6" s="178"/>
      <c r="N6" s="178"/>
      <c r="O6" s="182"/>
      <c r="P6" s="182"/>
    </row>
    <row r="7" spans="1:18" ht="25" x14ac:dyDescent="0.35">
      <c r="A7" s="142">
        <v>57</v>
      </c>
      <c r="B7" s="135" t="s">
        <v>299</v>
      </c>
      <c r="C7" s="142" t="s">
        <v>41</v>
      </c>
      <c r="D7" s="135" t="s">
        <v>500</v>
      </c>
      <c r="E7" s="117" t="s">
        <v>39</v>
      </c>
      <c r="F7" s="142">
        <v>2016</v>
      </c>
      <c r="G7" s="146">
        <v>0.19135714285714286</v>
      </c>
      <c r="H7" s="147">
        <v>267.89999999999998</v>
      </c>
      <c r="I7" s="171">
        <v>267.89999999999998</v>
      </c>
      <c r="J7" s="148" t="s">
        <v>18</v>
      </c>
      <c r="K7" s="143" t="s">
        <v>23</v>
      </c>
      <c r="L7" s="64"/>
      <c r="M7" s="178"/>
      <c r="N7" s="178"/>
      <c r="O7" s="182"/>
      <c r="P7" s="182"/>
    </row>
    <row r="8" spans="1:18" ht="37.5" x14ac:dyDescent="0.35">
      <c r="A8" s="142">
        <v>69</v>
      </c>
      <c r="B8" s="135" t="s">
        <v>298</v>
      </c>
      <c r="C8" s="142" t="s">
        <v>42</v>
      </c>
      <c r="D8" s="135" t="s">
        <v>501</v>
      </c>
      <c r="E8" s="143" t="s">
        <v>17</v>
      </c>
      <c r="F8" s="142">
        <v>2019</v>
      </c>
      <c r="G8" s="146">
        <v>0.90148927144037327</v>
      </c>
      <c r="H8" s="147">
        <v>85</v>
      </c>
      <c r="I8" s="171">
        <v>80.75</v>
      </c>
      <c r="J8" s="148" t="s">
        <v>18</v>
      </c>
      <c r="K8" s="143" t="s">
        <v>23</v>
      </c>
      <c r="L8" s="48"/>
      <c r="M8" s="183"/>
      <c r="N8" s="178"/>
      <c r="O8" s="182"/>
      <c r="P8" s="182"/>
    </row>
    <row r="9" spans="1:18" ht="37.5" x14ac:dyDescent="0.35">
      <c r="A9" s="142">
        <v>70</v>
      </c>
      <c r="B9" s="135" t="s">
        <v>297</v>
      </c>
      <c r="C9" s="142" t="s">
        <v>43</v>
      </c>
      <c r="D9" s="135" t="s">
        <v>502</v>
      </c>
      <c r="E9" s="143" t="s">
        <v>17</v>
      </c>
      <c r="F9" s="142">
        <v>2019</v>
      </c>
      <c r="G9" s="146">
        <v>0.70608695652173914</v>
      </c>
      <c r="H9" s="147">
        <v>115</v>
      </c>
      <c r="I9" s="171">
        <v>81.2</v>
      </c>
      <c r="J9" s="148" t="s">
        <v>18</v>
      </c>
      <c r="K9" s="143" t="s">
        <v>23</v>
      </c>
      <c r="L9" s="48"/>
      <c r="M9" s="183"/>
      <c r="N9" s="178"/>
      <c r="O9" s="182"/>
      <c r="P9" s="182"/>
    </row>
    <row r="10" spans="1:18" ht="37.5" x14ac:dyDescent="0.35">
      <c r="A10" s="177">
        <v>100</v>
      </c>
      <c r="B10" s="124" t="s">
        <v>213</v>
      </c>
      <c r="C10" s="142" t="s">
        <v>44</v>
      </c>
      <c r="D10" s="115" t="s">
        <v>503</v>
      </c>
      <c r="E10" s="117" t="s">
        <v>17</v>
      </c>
      <c r="F10" s="177">
        <v>2016</v>
      </c>
      <c r="G10" s="146">
        <v>0</v>
      </c>
      <c r="H10" s="147">
        <v>55</v>
      </c>
      <c r="I10" s="171">
        <v>0</v>
      </c>
      <c r="J10" s="148" t="s">
        <v>18</v>
      </c>
      <c r="K10" s="143" t="s">
        <v>23</v>
      </c>
      <c r="L10" s="48"/>
      <c r="M10" s="183"/>
      <c r="N10" s="178"/>
      <c r="O10" s="182"/>
      <c r="P10" s="182"/>
    </row>
    <row r="11" spans="1:18" ht="37.5" x14ac:dyDescent="0.35">
      <c r="A11" s="177">
        <v>108</v>
      </c>
      <c r="B11" s="124" t="s">
        <v>81</v>
      </c>
      <c r="C11" s="142" t="s">
        <v>45</v>
      </c>
      <c r="D11" s="115" t="s">
        <v>504</v>
      </c>
      <c r="E11" s="117" t="s">
        <v>53</v>
      </c>
      <c r="F11" s="177">
        <v>2017</v>
      </c>
      <c r="G11" s="146">
        <v>0.97222222222222221</v>
      </c>
      <c r="H11" s="147">
        <v>105</v>
      </c>
      <c r="I11" s="171">
        <v>105</v>
      </c>
      <c r="J11" s="148" t="s">
        <v>18</v>
      </c>
      <c r="K11" s="143" t="s">
        <v>23</v>
      </c>
      <c r="L11" s="48"/>
      <c r="M11" s="183"/>
      <c r="N11" s="178"/>
      <c r="O11" s="182"/>
      <c r="P11" s="182"/>
    </row>
    <row r="12" spans="1:18" ht="25" x14ac:dyDescent="0.35">
      <c r="A12" s="177">
        <v>135</v>
      </c>
      <c r="B12" s="124" t="s">
        <v>232</v>
      </c>
      <c r="C12" s="142" t="s">
        <v>46</v>
      </c>
      <c r="D12" s="115" t="s">
        <v>505</v>
      </c>
      <c r="E12" s="117" t="s">
        <v>17</v>
      </c>
      <c r="F12" s="177">
        <v>2023</v>
      </c>
      <c r="G12" s="146">
        <v>0.43478260869565216</v>
      </c>
      <c r="H12" s="147">
        <v>575</v>
      </c>
      <c r="I12" s="171">
        <v>250</v>
      </c>
      <c r="J12" s="148" t="s">
        <v>18</v>
      </c>
      <c r="K12" s="143" t="s">
        <v>23</v>
      </c>
      <c r="L12" s="48"/>
      <c r="M12" s="183"/>
      <c r="N12" s="178"/>
      <c r="O12" s="182"/>
      <c r="P12" s="182"/>
    </row>
    <row r="13" spans="1:18" ht="37.5" x14ac:dyDescent="0.35">
      <c r="A13" s="177">
        <v>141</v>
      </c>
      <c r="B13" s="124" t="s">
        <v>296</v>
      </c>
      <c r="C13" s="142" t="s">
        <v>47</v>
      </c>
      <c r="D13" s="115" t="s">
        <v>506</v>
      </c>
      <c r="E13" s="117" t="s">
        <v>17</v>
      </c>
      <c r="F13" s="177">
        <v>2017</v>
      </c>
      <c r="G13" s="146">
        <v>0.6560216224726767</v>
      </c>
      <c r="H13" s="147">
        <v>50</v>
      </c>
      <c r="I13" s="171">
        <v>50</v>
      </c>
      <c r="J13" s="148" t="s">
        <v>18</v>
      </c>
      <c r="K13" s="143" t="s">
        <v>23</v>
      </c>
      <c r="L13" s="48"/>
      <c r="M13" s="183"/>
      <c r="N13" s="178"/>
      <c r="O13" s="182"/>
      <c r="P13" s="182"/>
    </row>
    <row r="14" spans="1:18" ht="25" x14ac:dyDescent="0.35">
      <c r="A14" s="177">
        <v>158</v>
      </c>
      <c r="B14" s="124" t="s">
        <v>295</v>
      </c>
      <c r="C14" s="142" t="s">
        <v>28</v>
      </c>
      <c r="D14" s="115" t="s">
        <v>515</v>
      </c>
      <c r="E14" s="117" t="s">
        <v>17</v>
      </c>
      <c r="F14" s="177">
        <v>2019</v>
      </c>
      <c r="G14" s="146">
        <v>0.81967213114754101</v>
      </c>
      <c r="H14" s="147">
        <v>610</v>
      </c>
      <c r="I14" s="171">
        <v>500</v>
      </c>
      <c r="J14" s="148" t="s">
        <v>18</v>
      </c>
      <c r="K14" s="143" t="s">
        <v>23</v>
      </c>
      <c r="L14" s="48"/>
      <c r="M14" s="183"/>
      <c r="N14" s="178"/>
      <c r="O14" s="182"/>
      <c r="P14" s="182"/>
    </row>
    <row r="15" spans="1:18" ht="37.5" x14ac:dyDescent="0.35">
      <c r="A15" s="177">
        <v>162</v>
      </c>
      <c r="B15" s="124" t="s">
        <v>294</v>
      </c>
      <c r="C15" s="142" t="s">
        <v>48</v>
      </c>
      <c r="D15" s="115" t="s">
        <v>516</v>
      </c>
      <c r="E15" s="117" t="s">
        <v>17</v>
      </c>
      <c r="F15" s="177">
        <v>2017</v>
      </c>
      <c r="G15" s="146">
        <v>1</v>
      </c>
      <c r="H15" s="147">
        <v>4</v>
      </c>
      <c r="I15" s="171">
        <v>4</v>
      </c>
      <c r="J15" s="120" t="s">
        <v>18</v>
      </c>
      <c r="K15" s="143" t="s">
        <v>23</v>
      </c>
      <c r="L15" s="48"/>
      <c r="M15" s="183"/>
      <c r="N15" s="178"/>
      <c r="O15" s="182"/>
      <c r="P15" s="182"/>
    </row>
    <row r="16" spans="1:18" ht="25" x14ac:dyDescent="0.35">
      <c r="A16" s="177">
        <v>281</v>
      </c>
      <c r="B16" s="124" t="s">
        <v>284</v>
      </c>
      <c r="C16" s="142" t="s">
        <v>274</v>
      </c>
      <c r="D16" s="115" t="s">
        <v>507</v>
      </c>
      <c r="E16" s="117" t="s">
        <v>17</v>
      </c>
      <c r="F16" s="177">
        <v>2016</v>
      </c>
      <c r="G16" s="146">
        <v>0.41322314049586778</v>
      </c>
      <c r="H16" s="147">
        <v>200</v>
      </c>
      <c r="I16" s="171">
        <v>100</v>
      </c>
      <c r="J16" s="120" t="s">
        <v>62</v>
      </c>
      <c r="K16" s="143" t="s">
        <v>23</v>
      </c>
      <c r="L16" s="48"/>
      <c r="M16" s="183"/>
      <c r="N16" s="178"/>
      <c r="O16" s="182"/>
      <c r="P16" s="182"/>
    </row>
    <row r="17" spans="1:16" ht="50" x14ac:dyDescent="0.35">
      <c r="A17" s="177">
        <v>346</v>
      </c>
      <c r="B17" s="124" t="s">
        <v>292</v>
      </c>
      <c r="C17" s="142" t="s">
        <v>278</v>
      </c>
      <c r="D17" s="115" t="s">
        <v>508</v>
      </c>
      <c r="E17" s="117" t="s">
        <v>17</v>
      </c>
      <c r="F17" s="177">
        <v>2015</v>
      </c>
      <c r="G17" s="146">
        <v>0.16614406549298047</v>
      </c>
      <c r="H17" s="147">
        <v>300</v>
      </c>
      <c r="I17" s="171">
        <v>50</v>
      </c>
      <c r="J17" s="120" t="s">
        <v>18</v>
      </c>
      <c r="K17" s="143" t="s">
        <v>23</v>
      </c>
      <c r="L17" s="48"/>
      <c r="M17" s="183"/>
      <c r="N17" s="178"/>
      <c r="O17" s="182"/>
      <c r="P17" s="182"/>
    </row>
    <row r="18" spans="1:16" ht="62.5" x14ac:dyDescent="0.35">
      <c r="A18" s="177">
        <v>353</v>
      </c>
      <c r="B18" s="124" t="s">
        <v>293</v>
      </c>
      <c r="C18" s="142" t="s">
        <v>279</v>
      </c>
      <c r="D18" s="115" t="s">
        <v>517</v>
      </c>
      <c r="E18" s="117" t="s">
        <v>17</v>
      </c>
      <c r="F18" s="177">
        <v>2021</v>
      </c>
      <c r="G18" s="146">
        <v>0.81081081081081086</v>
      </c>
      <c r="H18" s="147">
        <v>30</v>
      </c>
      <c r="I18" s="171">
        <v>30</v>
      </c>
      <c r="J18" s="120" t="s">
        <v>18</v>
      </c>
      <c r="K18" s="143" t="s">
        <v>23</v>
      </c>
      <c r="L18" s="48"/>
      <c r="M18" s="183"/>
      <c r="N18" s="178"/>
      <c r="O18" s="182"/>
      <c r="P18" s="182"/>
    </row>
    <row r="19" spans="1:16" ht="37.5" x14ac:dyDescent="0.35">
      <c r="A19" s="177">
        <v>356</v>
      </c>
      <c r="B19" s="124" t="s">
        <v>291</v>
      </c>
      <c r="C19" s="142" t="s">
        <v>280</v>
      </c>
      <c r="D19" s="115" t="s">
        <v>509</v>
      </c>
      <c r="E19" s="117" t="s">
        <v>17</v>
      </c>
      <c r="F19" s="177">
        <v>2026</v>
      </c>
      <c r="G19" s="146">
        <v>0.41237113402061853</v>
      </c>
      <c r="H19" s="147">
        <v>358</v>
      </c>
      <c r="I19" s="171">
        <v>240</v>
      </c>
      <c r="J19" s="120" t="s">
        <v>18</v>
      </c>
      <c r="K19" s="143" t="s">
        <v>23</v>
      </c>
      <c r="L19" s="48"/>
      <c r="M19" s="183"/>
      <c r="N19" s="178"/>
      <c r="O19" s="182"/>
      <c r="P19" s="182"/>
    </row>
    <row r="20" spans="1:16" ht="50" x14ac:dyDescent="0.35">
      <c r="A20" s="177">
        <v>374</v>
      </c>
      <c r="B20" s="124" t="s">
        <v>290</v>
      </c>
      <c r="C20" s="142" t="s">
        <v>275</v>
      </c>
      <c r="D20" s="115" t="s">
        <v>510</v>
      </c>
      <c r="E20" s="117" t="s">
        <v>17</v>
      </c>
      <c r="F20" s="177">
        <v>2019</v>
      </c>
      <c r="G20" s="146">
        <v>0</v>
      </c>
      <c r="H20" s="147">
        <v>140</v>
      </c>
      <c r="I20" s="171">
        <v>0</v>
      </c>
      <c r="J20" s="120" t="s">
        <v>18</v>
      </c>
      <c r="K20" s="143" t="s">
        <v>23</v>
      </c>
      <c r="L20" s="48"/>
      <c r="M20" s="183"/>
      <c r="N20" s="178"/>
      <c r="O20" s="182"/>
      <c r="P20" s="182"/>
    </row>
    <row r="21" spans="1:16" ht="162.5" x14ac:dyDescent="0.35">
      <c r="A21" s="177">
        <v>375</v>
      </c>
      <c r="B21" s="124" t="s">
        <v>289</v>
      </c>
      <c r="C21" s="142" t="s">
        <v>281</v>
      </c>
      <c r="D21" s="115" t="s">
        <v>518</v>
      </c>
      <c r="E21" s="117" t="s">
        <v>53</v>
      </c>
      <c r="F21" s="177">
        <v>2020</v>
      </c>
      <c r="G21" s="146">
        <v>0.83518930957683746</v>
      </c>
      <c r="H21" s="147">
        <v>150</v>
      </c>
      <c r="I21" s="171">
        <v>150</v>
      </c>
      <c r="J21" s="120" t="s">
        <v>18</v>
      </c>
      <c r="K21" s="143" t="s">
        <v>23</v>
      </c>
      <c r="L21" s="48"/>
      <c r="M21" s="183"/>
      <c r="N21" s="178"/>
      <c r="O21" s="182"/>
      <c r="P21" s="182"/>
    </row>
    <row r="22" spans="1:16" ht="125" x14ac:dyDescent="0.35">
      <c r="A22" s="177">
        <v>381</v>
      </c>
      <c r="B22" s="124" t="s">
        <v>233</v>
      </c>
      <c r="C22" s="142" t="s">
        <v>282</v>
      </c>
      <c r="D22" s="115" t="s">
        <v>519</v>
      </c>
      <c r="E22" s="117" t="s">
        <v>53</v>
      </c>
      <c r="F22" s="177">
        <v>2019</v>
      </c>
      <c r="G22" s="146">
        <v>0.22522522522522523</v>
      </c>
      <c r="H22" s="147">
        <v>220</v>
      </c>
      <c r="I22" s="171">
        <v>50</v>
      </c>
      <c r="J22" s="120" t="s">
        <v>18</v>
      </c>
      <c r="K22" s="143" t="s">
        <v>23</v>
      </c>
      <c r="L22" s="48"/>
      <c r="M22" s="183"/>
      <c r="N22" s="178"/>
      <c r="O22" s="182"/>
      <c r="P22" s="182"/>
    </row>
    <row r="23" spans="1:16" ht="225" x14ac:dyDescent="0.35">
      <c r="A23" s="177">
        <v>394</v>
      </c>
      <c r="B23" s="124" t="s">
        <v>288</v>
      </c>
      <c r="C23" s="142" t="s">
        <v>276</v>
      </c>
      <c r="D23" s="115" t="s">
        <v>492</v>
      </c>
      <c r="E23" s="117" t="s">
        <v>17</v>
      </c>
      <c r="F23" s="177">
        <v>2017</v>
      </c>
      <c r="G23" s="146">
        <v>0</v>
      </c>
      <c r="H23" s="147">
        <v>514</v>
      </c>
      <c r="I23" s="171">
        <v>0</v>
      </c>
      <c r="J23" s="120" t="s">
        <v>62</v>
      </c>
      <c r="K23" s="143" t="s">
        <v>23</v>
      </c>
      <c r="L23" s="48"/>
      <c r="M23" s="183"/>
      <c r="N23" s="178"/>
      <c r="O23" s="182"/>
      <c r="P23" s="182"/>
    </row>
    <row r="24" spans="1:16" ht="175" x14ac:dyDescent="0.35">
      <c r="A24" s="177">
        <v>397</v>
      </c>
      <c r="B24" s="124" t="s">
        <v>287</v>
      </c>
      <c r="C24" s="142" t="s">
        <v>277</v>
      </c>
      <c r="D24" s="115" t="s">
        <v>491</v>
      </c>
      <c r="E24" s="117" t="s">
        <v>53</v>
      </c>
      <c r="F24" s="177">
        <v>2019</v>
      </c>
      <c r="G24" s="146">
        <v>1</v>
      </c>
      <c r="H24" s="147">
        <v>147</v>
      </c>
      <c r="I24" s="171">
        <v>147</v>
      </c>
      <c r="J24" s="120" t="s">
        <v>18</v>
      </c>
      <c r="K24" s="143" t="s">
        <v>23</v>
      </c>
      <c r="L24" s="48"/>
      <c r="M24" s="183"/>
      <c r="N24" s="178"/>
      <c r="O24" s="182"/>
      <c r="P24" s="182"/>
    </row>
    <row r="25" spans="1:16" ht="100" x14ac:dyDescent="0.35">
      <c r="A25" s="177">
        <v>398</v>
      </c>
      <c r="B25" s="124" t="s">
        <v>287</v>
      </c>
      <c r="C25" s="142" t="s">
        <v>277</v>
      </c>
      <c r="D25" s="115" t="s">
        <v>490</v>
      </c>
      <c r="E25" s="117" t="s">
        <v>17</v>
      </c>
      <c r="F25" s="177">
        <v>2019</v>
      </c>
      <c r="G25" s="146">
        <v>0</v>
      </c>
      <c r="H25" s="147">
        <v>130</v>
      </c>
      <c r="I25" s="171">
        <v>0</v>
      </c>
      <c r="J25" s="120" t="s">
        <v>18</v>
      </c>
      <c r="K25" s="143" t="s">
        <v>23</v>
      </c>
      <c r="L25" s="48"/>
      <c r="M25" s="183"/>
      <c r="N25" s="178"/>
      <c r="O25" s="182"/>
      <c r="P25" s="182"/>
    </row>
    <row r="26" spans="1:16" ht="50" x14ac:dyDescent="0.35">
      <c r="A26" s="177">
        <v>400</v>
      </c>
      <c r="B26" s="124" t="s">
        <v>287</v>
      </c>
      <c r="C26" s="142" t="s">
        <v>277</v>
      </c>
      <c r="D26" s="115" t="s">
        <v>487</v>
      </c>
      <c r="E26" s="117" t="s">
        <v>17</v>
      </c>
      <c r="F26" s="177">
        <v>2019</v>
      </c>
      <c r="G26" s="146">
        <v>1</v>
      </c>
      <c r="H26" s="147">
        <v>84</v>
      </c>
      <c r="I26" s="171">
        <v>84</v>
      </c>
      <c r="J26" s="120" t="s">
        <v>18</v>
      </c>
      <c r="K26" s="143" t="s">
        <v>23</v>
      </c>
      <c r="L26" s="48"/>
      <c r="M26" s="183"/>
      <c r="N26" s="178"/>
      <c r="O26" s="182"/>
      <c r="P26" s="182"/>
    </row>
    <row r="27" spans="1:16" ht="62.5" x14ac:dyDescent="0.35">
      <c r="A27" s="177">
        <v>403</v>
      </c>
      <c r="B27" s="124" t="s">
        <v>286</v>
      </c>
      <c r="C27" s="142" t="s">
        <v>283</v>
      </c>
      <c r="D27" s="115" t="s">
        <v>488</v>
      </c>
      <c r="E27" s="117" t="s">
        <v>17</v>
      </c>
      <c r="F27" s="177">
        <v>2021</v>
      </c>
      <c r="G27" s="146">
        <v>0</v>
      </c>
      <c r="H27" s="147">
        <v>340</v>
      </c>
      <c r="I27" s="171">
        <v>0</v>
      </c>
      <c r="J27" s="120" t="s">
        <v>18</v>
      </c>
      <c r="K27" s="143" t="s">
        <v>23</v>
      </c>
      <c r="L27" s="48"/>
      <c r="M27" s="183"/>
      <c r="N27" s="178"/>
      <c r="O27" s="182"/>
      <c r="P27" s="182"/>
    </row>
    <row r="28" spans="1:16" ht="37.5" x14ac:dyDescent="0.35">
      <c r="A28" s="177">
        <v>409</v>
      </c>
      <c r="B28" s="124" t="s">
        <v>285</v>
      </c>
      <c r="C28" s="142" t="s">
        <v>270</v>
      </c>
      <c r="D28" s="115" t="s">
        <v>489</v>
      </c>
      <c r="E28" s="117" t="s">
        <v>17</v>
      </c>
      <c r="F28" s="177">
        <v>2019</v>
      </c>
      <c r="G28" s="146">
        <v>0</v>
      </c>
      <c r="H28" s="147">
        <v>12</v>
      </c>
      <c r="I28" s="171">
        <v>0</v>
      </c>
      <c r="J28" s="120" t="s">
        <v>18</v>
      </c>
      <c r="K28" s="143" t="s">
        <v>23</v>
      </c>
      <c r="L28" s="48"/>
      <c r="M28" s="183"/>
      <c r="N28" s="178"/>
      <c r="O28" s="182"/>
      <c r="P28" s="182"/>
    </row>
    <row r="29" spans="1:16" x14ac:dyDescent="0.35">
      <c r="A29" s="172"/>
      <c r="B29" s="13"/>
      <c r="C29" s="13"/>
      <c r="D29" s="173"/>
      <c r="E29" s="172"/>
      <c r="F29" s="172"/>
      <c r="G29" s="172"/>
      <c r="H29" s="174"/>
      <c r="I29" s="175"/>
      <c r="J29" s="176"/>
      <c r="K29" s="30"/>
      <c r="N29" s="178"/>
    </row>
    <row r="30" spans="1:16" x14ac:dyDescent="0.35">
      <c r="A30" s="7" t="s">
        <v>49</v>
      </c>
      <c r="B30" s="13"/>
      <c r="C30" s="13"/>
      <c r="D30" s="59"/>
      <c r="E30" s="60"/>
      <c r="F30" s="59"/>
      <c r="G30" s="208">
        <v>0.426164857326149</v>
      </c>
      <c r="H30" s="209">
        <v>5843.9</v>
      </c>
      <c r="I30" s="209">
        <v>3441.8500000000004</v>
      </c>
      <c r="J30" s="54"/>
      <c r="K30" s="61"/>
      <c r="N30" s="178"/>
    </row>
    <row r="31" spans="1:16" x14ac:dyDescent="0.35">
      <c r="A31" s="15"/>
      <c r="B31" s="31"/>
      <c r="C31" s="31"/>
      <c r="D31" s="14"/>
      <c r="E31" s="12"/>
      <c r="F31" s="12"/>
      <c r="G31" s="12"/>
      <c r="H31" s="12"/>
      <c r="I31" s="12"/>
      <c r="J31" s="12"/>
      <c r="K31" s="62"/>
      <c r="N31" s="178"/>
    </row>
    <row r="32" spans="1:16" x14ac:dyDescent="0.35">
      <c r="A32" s="15" t="s">
        <v>20</v>
      </c>
      <c r="B32" s="13"/>
      <c r="C32" s="13"/>
      <c r="D32" s="14"/>
      <c r="E32" s="12"/>
      <c r="F32" s="12"/>
      <c r="G32" s="12"/>
      <c r="H32" s="12"/>
      <c r="I32" s="12"/>
      <c r="J32" s="12"/>
      <c r="K32" s="12"/>
      <c r="N32" s="178"/>
    </row>
    <row r="33" spans="1:14" x14ac:dyDescent="0.35">
      <c r="A33" s="15" t="s">
        <v>21</v>
      </c>
      <c r="B33" s="13"/>
      <c r="C33" s="13"/>
      <c r="D33" s="14"/>
      <c r="E33" s="12"/>
      <c r="F33" s="12"/>
      <c r="G33" s="12"/>
      <c r="H33" s="12"/>
      <c r="I33" s="12"/>
      <c r="J33" s="12"/>
      <c r="K33" s="12"/>
      <c r="N33" s="178"/>
    </row>
    <row r="34" spans="1:14" x14ac:dyDescent="0.35">
      <c r="A34" s="17"/>
      <c r="B34" s="18"/>
      <c r="C34" s="18"/>
      <c r="D34" s="17"/>
      <c r="N34" s="178"/>
    </row>
    <row r="35" spans="1:14" x14ac:dyDescent="0.35">
      <c r="A35" s="17"/>
      <c r="B35" s="18"/>
      <c r="C35" s="18"/>
      <c r="D35" s="17"/>
      <c r="N35" s="178"/>
    </row>
    <row r="36" spans="1:14" x14ac:dyDescent="0.35">
      <c r="A36" s="17"/>
      <c r="B36" s="18"/>
      <c r="C36" s="18"/>
      <c r="D36" s="17"/>
      <c r="N36" s="178"/>
    </row>
    <row r="37" spans="1:14" x14ac:dyDescent="0.35">
      <c r="A37" s="17"/>
      <c r="B37" s="18"/>
      <c r="C37" s="18"/>
      <c r="D37" s="17"/>
      <c r="N37" s="178"/>
    </row>
    <row r="38" spans="1:14" x14ac:dyDescent="0.35">
      <c r="A38" s="17"/>
      <c r="B38" s="18"/>
      <c r="C38" s="18"/>
      <c r="D38" s="17"/>
      <c r="N38" s="178"/>
    </row>
    <row r="39" spans="1:14" x14ac:dyDescent="0.35">
      <c r="A39" s="17"/>
      <c r="B39" s="18"/>
      <c r="C39" s="18"/>
      <c r="D39" s="17"/>
      <c r="N39" s="178"/>
    </row>
    <row r="40" spans="1:14" x14ac:dyDescent="0.35">
      <c r="A40" s="17"/>
      <c r="B40" s="18"/>
      <c r="C40" s="18"/>
      <c r="D40" s="17"/>
      <c r="N40" s="178"/>
    </row>
    <row r="41" spans="1:14" x14ac:dyDescent="0.35">
      <c r="A41" s="17"/>
      <c r="B41" s="18"/>
      <c r="C41" s="18"/>
      <c r="D41" s="17"/>
      <c r="N41" s="178"/>
    </row>
    <row r="42" spans="1:14" x14ac:dyDescent="0.35">
      <c r="A42" s="17"/>
      <c r="B42" s="18"/>
      <c r="C42" s="18"/>
      <c r="D42" s="17"/>
    </row>
    <row r="43" spans="1:14" x14ac:dyDescent="0.35">
      <c r="A43" s="17"/>
      <c r="B43" s="18"/>
      <c r="C43" s="18"/>
      <c r="D43" s="17"/>
    </row>
    <row r="44" spans="1:14" x14ac:dyDescent="0.35">
      <c r="A44" s="17"/>
      <c r="B44" s="18"/>
      <c r="C44" s="18"/>
      <c r="D44" s="17"/>
    </row>
    <row r="45" spans="1:14" x14ac:dyDescent="0.35">
      <c r="A45" s="17"/>
      <c r="B45" s="18"/>
      <c r="C45" s="18"/>
      <c r="D45" s="17"/>
    </row>
    <row r="46" spans="1:14" x14ac:dyDescent="0.35">
      <c r="A46" s="17"/>
      <c r="B46" s="18"/>
      <c r="C46" s="18"/>
      <c r="D46" s="17"/>
    </row>
    <row r="47" spans="1:14" x14ac:dyDescent="0.35">
      <c r="A47" s="17"/>
      <c r="B47" s="18"/>
      <c r="C47" s="18"/>
      <c r="D47" s="17"/>
    </row>
    <row r="48" spans="1:14" x14ac:dyDescent="0.35">
      <c r="A48" s="17"/>
      <c r="B48" s="18"/>
      <c r="C48" s="18"/>
      <c r="D48" s="17"/>
    </row>
    <row r="49" spans="1:4" x14ac:dyDescent="0.35">
      <c r="A49" s="17"/>
      <c r="B49" s="18"/>
      <c r="C49" s="18"/>
      <c r="D49" s="17"/>
    </row>
    <row r="50" spans="1:4" x14ac:dyDescent="0.35">
      <c r="A50" s="17"/>
      <c r="B50" s="18"/>
      <c r="C50" s="18"/>
      <c r="D50" s="17"/>
    </row>
    <row r="51" spans="1:4" x14ac:dyDescent="0.35">
      <c r="A51" s="17"/>
      <c r="B51" s="18"/>
      <c r="C51" s="18"/>
      <c r="D51" s="17"/>
    </row>
    <row r="52" spans="1:4" x14ac:dyDescent="0.35">
      <c r="A52" s="17"/>
      <c r="B52" s="18"/>
      <c r="C52" s="18"/>
      <c r="D52" s="17"/>
    </row>
    <row r="53" spans="1:4" x14ac:dyDescent="0.35">
      <c r="A53" s="17"/>
      <c r="B53" s="24"/>
      <c r="C53" s="24"/>
      <c r="D53" s="17"/>
    </row>
    <row r="54" spans="1:4" x14ac:dyDescent="0.35">
      <c r="A54" s="17"/>
      <c r="B54" s="18"/>
      <c r="C54" s="18"/>
      <c r="D54" s="17"/>
    </row>
    <row r="55" spans="1:4" x14ac:dyDescent="0.35">
      <c r="A55" s="17"/>
      <c r="B55" s="18"/>
      <c r="C55" s="18"/>
      <c r="D55" s="17"/>
    </row>
    <row r="56" spans="1:4" x14ac:dyDescent="0.35">
      <c r="A56" s="17"/>
      <c r="B56" s="18"/>
      <c r="C56" s="18"/>
      <c r="D56" s="17"/>
    </row>
    <row r="57" spans="1:4" x14ac:dyDescent="0.35">
      <c r="A57" s="17"/>
      <c r="B57" s="18"/>
      <c r="C57" s="18"/>
      <c r="D57" s="17"/>
    </row>
    <row r="58" spans="1:4" x14ac:dyDescent="0.35">
      <c r="A58" s="17"/>
      <c r="B58" s="25"/>
      <c r="C58" s="25"/>
      <c r="D58" s="17"/>
    </row>
    <row r="59" spans="1:4" x14ac:dyDescent="0.35">
      <c r="A59" s="17"/>
      <c r="B59" s="18"/>
      <c r="C59" s="18"/>
      <c r="D59" s="17"/>
    </row>
    <row r="60" spans="1:4" x14ac:dyDescent="0.35">
      <c r="A60" s="17"/>
      <c r="B60" s="18"/>
      <c r="C60" s="18"/>
      <c r="D60" s="17"/>
    </row>
    <row r="61" spans="1:4" x14ac:dyDescent="0.35">
      <c r="A61" s="17"/>
      <c r="B61" s="26"/>
      <c r="C61" s="26"/>
      <c r="D61" s="17"/>
    </row>
    <row r="62" spans="1:4" x14ac:dyDescent="0.35">
      <c r="A62" s="17"/>
      <c r="B62" s="27"/>
      <c r="C62" s="27"/>
      <c r="D62" s="17"/>
    </row>
    <row r="63" spans="1:4" x14ac:dyDescent="0.35">
      <c r="A63" s="17"/>
      <c r="B63" s="26"/>
      <c r="C63" s="26"/>
      <c r="D63" s="17"/>
    </row>
    <row r="64" spans="1:4" x14ac:dyDescent="0.35">
      <c r="A64" s="17"/>
      <c r="B64" s="26"/>
      <c r="C64" s="26"/>
      <c r="D64" s="17"/>
    </row>
    <row r="65" spans="1:4" x14ac:dyDescent="0.35">
      <c r="A65" s="17"/>
      <c r="B65" s="26"/>
      <c r="C65" s="26"/>
      <c r="D65" s="17"/>
    </row>
    <row r="66" spans="1:4" x14ac:dyDescent="0.35">
      <c r="A66" s="17"/>
      <c r="B66" s="26"/>
      <c r="C66" s="26"/>
      <c r="D66" s="17"/>
    </row>
    <row r="67" spans="1:4" x14ac:dyDescent="0.35">
      <c r="A67" s="17"/>
      <c r="B67" s="26"/>
      <c r="C67" s="26"/>
      <c r="D67" s="17"/>
    </row>
    <row r="68" spans="1:4" x14ac:dyDescent="0.35">
      <c r="A68" s="17"/>
      <c r="B68" s="26"/>
      <c r="C68" s="26"/>
      <c r="D68" s="17"/>
    </row>
    <row r="69" spans="1:4" x14ac:dyDescent="0.35">
      <c r="A69" s="17"/>
      <c r="B69" s="26"/>
      <c r="C69" s="26"/>
      <c r="D69" s="17"/>
    </row>
    <row r="70" spans="1:4" x14ac:dyDescent="0.35">
      <c r="A70" s="17"/>
      <c r="B70" s="26"/>
      <c r="C70" s="26"/>
      <c r="D70" s="17"/>
    </row>
    <row r="71" spans="1:4" x14ac:dyDescent="0.35">
      <c r="A71" s="17"/>
      <c r="B71" s="26"/>
      <c r="C71" s="26"/>
      <c r="D71" s="17"/>
    </row>
    <row r="72" spans="1:4" x14ac:dyDescent="0.35">
      <c r="A72" s="17"/>
      <c r="B72" s="26"/>
      <c r="C72" s="26"/>
      <c r="D72" s="17"/>
    </row>
    <row r="73" spans="1:4" x14ac:dyDescent="0.35">
      <c r="A73" s="17"/>
      <c r="B73" s="26"/>
      <c r="C73" s="26"/>
      <c r="D73" s="17"/>
    </row>
    <row r="74" spans="1:4" x14ac:dyDescent="0.35">
      <c r="A74" s="17"/>
      <c r="B74" s="26"/>
      <c r="C74" s="26"/>
      <c r="D74" s="17"/>
    </row>
    <row r="75" spans="1:4" x14ac:dyDescent="0.35">
      <c r="A75" s="17"/>
      <c r="B75" s="26"/>
      <c r="C75" s="26"/>
      <c r="D75" s="17"/>
    </row>
    <row r="76" spans="1:4" x14ac:dyDescent="0.35">
      <c r="A76" s="17"/>
      <c r="B76" s="26"/>
      <c r="C76" s="26"/>
      <c r="D76" s="17"/>
    </row>
    <row r="77" spans="1:4" x14ac:dyDescent="0.35">
      <c r="A77" s="17"/>
      <c r="B77" s="26"/>
      <c r="C77" s="26"/>
      <c r="D77" s="17"/>
    </row>
    <row r="78" spans="1:4" x14ac:dyDescent="0.35">
      <c r="A78" s="17"/>
      <c r="B78" s="26"/>
      <c r="C78" s="26"/>
      <c r="D78" s="17"/>
    </row>
    <row r="79" spans="1:4" x14ac:dyDescent="0.35">
      <c r="A79" s="17"/>
      <c r="B79" s="26"/>
      <c r="C79" s="26"/>
      <c r="D79" s="17"/>
    </row>
  </sheetData>
  <pageMargins left="1.625" right="0.7" top="0.95833333333333337" bottom="0.75" header="0.3" footer="0.3"/>
  <pageSetup paperSize="9" orientation="portrait" horizontalDpi="1200" verticalDpi="1200" r:id="rId1"/>
  <headerFooter alignWithMargins="0">
    <oddHeader>&amp;L&amp;G&amp;R&amp;"Arial,Normal"&amp;10&amp;D</oddHeader>
    <oddFooter>&amp;C&amp;"Arial,Normal"&amp;10Sida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2"/>
  <sheetViews>
    <sheetView tabSelected="1" zoomScaleNormal="100" workbookViewId="0">
      <selection activeCell="D17" sqref="D17"/>
    </sheetView>
  </sheetViews>
  <sheetFormatPr defaultRowHeight="14.5" x14ac:dyDescent="0.35"/>
  <cols>
    <col min="2" max="2" width="30.7265625" style="28" customWidth="1"/>
    <col min="3" max="3" width="13.26953125" style="28" customWidth="1"/>
    <col min="4" max="4" width="48.81640625" bestFit="1" customWidth="1"/>
    <col min="5" max="5" width="7.7265625" customWidth="1"/>
    <col min="6" max="6" width="10.7265625" customWidth="1"/>
    <col min="7" max="8" width="11.453125" customWidth="1"/>
    <col min="9" max="9" width="11.7265625" customWidth="1"/>
    <col min="10" max="10" width="14.1796875" customWidth="1"/>
    <col min="11" max="11" width="19.7265625" customWidth="1"/>
  </cols>
  <sheetData>
    <row r="1" spans="1:11" ht="19.899999999999999" customHeight="1" x14ac:dyDescent="0.4">
      <c r="A1" s="190" t="s">
        <v>408</v>
      </c>
      <c r="B1" s="192"/>
      <c r="C1" s="192"/>
      <c r="D1" s="192"/>
      <c r="E1" s="192"/>
      <c r="F1" s="192"/>
      <c r="G1" s="191"/>
      <c r="H1" s="192"/>
      <c r="I1" s="192"/>
      <c r="J1" s="192"/>
      <c r="K1" s="192"/>
    </row>
    <row r="2" spans="1:11" s="1" customFormat="1" ht="30" customHeight="1" x14ac:dyDescent="0.35">
      <c r="A2" s="194" t="s">
        <v>1</v>
      </c>
      <c r="B2" s="195" t="s">
        <v>2</v>
      </c>
      <c r="C2" s="195" t="s">
        <v>3</v>
      </c>
      <c r="D2" s="195" t="s">
        <v>4</v>
      </c>
      <c r="E2" s="196" t="s">
        <v>5</v>
      </c>
      <c r="F2" s="197" t="s">
        <v>6</v>
      </c>
      <c r="G2" s="197" t="s">
        <v>7</v>
      </c>
      <c r="H2" s="197" t="s">
        <v>8</v>
      </c>
      <c r="I2" s="197" t="s">
        <v>9</v>
      </c>
      <c r="J2" s="197" t="s">
        <v>10</v>
      </c>
      <c r="K2" s="197" t="s">
        <v>11</v>
      </c>
    </row>
    <row r="3" spans="1:11" x14ac:dyDescent="0.35">
      <c r="A3" s="108"/>
      <c r="B3" s="108"/>
      <c r="C3" s="108"/>
      <c r="D3" s="108"/>
      <c r="E3" s="166"/>
      <c r="F3" s="112" t="s">
        <v>12</v>
      </c>
      <c r="G3" s="112" t="s">
        <v>13</v>
      </c>
      <c r="H3" s="112" t="s">
        <v>14</v>
      </c>
      <c r="I3" s="112" t="s">
        <v>14</v>
      </c>
      <c r="J3" s="112"/>
      <c r="K3" s="112" t="s">
        <v>15</v>
      </c>
    </row>
    <row r="4" spans="1:11" ht="25" x14ac:dyDescent="0.35">
      <c r="A4" s="142">
        <v>90</v>
      </c>
      <c r="B4" s="135" t="s">
        <v>302</v>
      </c>
      <c r="C4" s="135" t="s">
        <v>22</v>
      </c>
      <c r="D4" s="115" t="s">
        <v>511</v>
      </c>
      <c r="E4" s="143" t="s">
        <v>24</v>
      </c>
      <c r="F4" s="142">
        <v>2016</v>
      </c>
      <c r="G4" s="146">
        <v>0.93427296279444783</v>
      </c>
      <c r="H4" s="142">
        <v>16</v>
      </c>
      <c r="I4" s="171">
        <v>16</v>
      </c>
      <c r="J4" s="148" t="s">
        <v>18</v>
      </c>
      <c r="K4" s="149" t="s">
        <v>23</v>
      </c>
    </row>
    <row r="5" spans="1:11" x14ac:dyDescent="0.35">
      <c r="A5" s="5"/>
      <c r="B5" s="5"/>
      <c r="C5" s="5"/>
      <c r="D5" s="6"/>
      <c r="E5" s="5"/>
      <c r="F5" s="5"/>
      <c r="G5" s="5"/>
      <c r="H5" s="5"/>
      <c r="I5" s="5"/>
      <c r="J5" s="5"/>
      <c r="K5" s="5"/>
    </row>
    <row r="6" spans="1:11" x14ac:dyDescent="0.35">
      <c r="A6" s="7" t="s">
        <v>50</v>
      </c>
      <c r="B6" s="8"/>
      <c r="C6" s="8"/>
      <c r="D6" s="8"/>
      <c r="E6" s="9"/>
      <c r="F6" s="8"/>
      <c r="G6" s="10">
        <v>0.93427296279444783</v>
      </c>
      <c r="H6" s="11">
        <f>SUM(H4)</f>
        <v>16</v>
      </c>
      <c r="I6" s="11">
        <f>SUM(I4)</f>
        <v>16</v>
      </c>
      <c r="J6" s="11"/>
      <c r="K6" s="11"/>
    </row>
    <row r="7" spans="1:11" x14ac:dyDescent="0.35">
      <c r="A7" s="12"/>
      <c r="B7" s="13"/>
      <c r="C7" s="13"/>
      <c r="D7" s="14"/>
      <c r="E7" s="14"/>
      <c r="F7" s="14"/>
      <c r="G7" s="14"/>
      <c r="H7" s="14"/>
      <c r="I7" s="14"/>
      <c r="J7" s="14"/>
      <c r="K7" s="14"/>
    </row>
    <row r="8" spans="1:11" x14ac:dyDescent="0.35">
      <c r="A8" s="15" t="s">
        <v>20</v>
      </c>
      <c r="B8" s="13"/>
      <c r="C8" s="13"/>
      <c r="D8" s="14"/>
      <c r="E8" s="12"/>
      <c r="F8" s="12"/>
      <c r="G8" s="12"/>
      <c r="H8" s="12"/>
      <c r="I8" s="16"/>
      <c r="J8" s="12"/>
      <c r="K8" s="12"/>
    </row>
    <row r="9" spans="1:11" x14ac:dyDescent="0.35">
      <c r="A9" s="15" t="s">
        <v>21</v>
      </c>
      <c r="B9" s="13"/>
      <c r="C9" s="13"/>
      <c r="D9" s="14"/>
      <c r="E9" s="12"/>
      <c r="F9" s="12"/>
      <c r="G9" s="12"/>
      <c r="H9" s="12"/>
      <c r="I9" s="12"/>
      <c r="J9" s="12"/>
      <c r="K9" s="12"/>
    </row>
    <row r="10" spans="1:11" x14ac:dyDescent="0.35">
      <c r="A10" s="17"/>
      <c r="B10" s="18"/>
      <c r="C10" s="18"/>
      <c r="D10" s="17"/>
    </row>
    <row r="11" spans="1:11" x14ac:dyDescent="0.35">
      <c r="A11" s="17"/>
      <c r="B11" s="18"/>
      <c r="C11" s="18"/>
      <c r="D11" s="17"/>
    </row>
    <row r="12" spans="1:11" x14ac:dyDescent="0.35">
      <c r="A12" s="17"/>
      <c r="B12" s="18"/>
      <c r="C12" s="18"/>
      <c r="D12" s="17"/>
      <c r="K12" s="19"/>
    </row>
    <row r="13" spans="1:11" x14ac:dyDescent="0.35">
      <c r="A13" s="17"/>
      <c r="B13" s="20"/>
      <c r="C13" s="20"/>
      <c r="D13" s="17"/>
      <c r="K13" s="19"/>
    </row>
    <row r="14" spans="1:11" x14ac:dyDescent="0.35">
      <c r="A14" s="17"/>
      <c r="B14" s="18"/>
      <c r="C14" s="18"/>
      <c r="D14" s="17"/>
      <c r="G14" s="21"/>
      <c r="I14" s="21"/>
      <c r="J14" s="21"/>
      <c r="K14" s="22"/>
    </row>
    <row r="15" spans="1:11" x14ac:dyDescent="0.35">
      <c r="A15" s="17"/>
      <c r="B15" s="18"/>
      <c r="C15" s="18"/>
      <c r="D15" s="17"/>
      <c r="G15" s="21"/>
      <c r="I15" s="21"/>
      <c r="J15" s="21"/>
      <c r="K15" s="23"/>
    </row>
    <row r="16" spans="1:11" x14ac:dyDescent="0.35">
      <c r="A16" s="17"/>
      <c r="B16" s="18"/>
      <c r="C16" s="18"/>
      <c r="D16" s="17"/>
    </row>
    <row r="17" spans="1:4" x14ac:dyDescent="0.35">
      <c r="A17" s="17"/>
      <c r="B17" s="18"/>
      <c r="C17" s="18"/>
      <c r="D17" s="17"/>
    </row>
    <row r="18" spans="1:4" x14ac:dyDescent="0.35">
      <c r="A18" s="17"/>
      <c r="B18" s="18"/>
      <c r="C18" s="18"/>
      <c r="D18" s="17"/>
    </row>
    <row r="19" spans="1:4" x14ac:dyDescent="0.35">
      <c r="A19" s="17"/>
      <c r="B19" s="18"/>
      <c r="C19" s="18"/>
      <c r="D19" s="17"/>
    </row>
    <row r="20" spans="1:4" x14ac:dyDescent="0.35">
      <c r="A20" s="17"/>
      <c r="B20" s="18"/>
      <c r="C20" s="18"/>
      <c r="D20" s="17"/>
    </row>
    <row r="21" spans="1:4" x14ac:dyDescent="0.35">
      <c r="A21" s="17"/>
      <c r="B21" s="18"/>
      <c r="C21" s="18"/>
      <c r="D21" s="17"/>
    </row>
    <row r="22" spans="1:4" x14ac:dyDescent="0.35">
      <c r="A22" s="17"/>
      <c r="B22" s="18"/>
      <c r="C22" s="18"/>
      <c r="D22" s="17"/>
    </row>
    <row r="23" spans="1:4" x14ac:dyDescent="0.35">
      <c r="A23" s="17"/>
      <c r="B23" s="18"/>
      <c r="C23" s="18"/>
      <c r="D23" s="17"/>
    </row>
    <row r="24" spans="1:4" x14ac:dyDescent="0.35">
      <c r="A24" s="17"/>
      <c r="B24" s="18"/>
      <c r="C24" s="18"/>
      <c r="D24" s="17"/>
    </row>
    <row r="25" spans="1:4" x14ac:dyDescent="0.35">
      <c r="A25" s="17"/>
      <c r="B25" s="18"/>
      <c r="C25" s="18"/>
      <c r="D25" s="17"/>
    </row>
    <row r="26" spans="1:4" x14ac:dyDescent="0.35">
      <c r="A26" s="17"/>
      <c r="B26" s="18"/>
      <c r="C26" s="18"/>
      <c r="D26" s="17"/>
    </row>
    <row r="27" spans="1:4" x14ac:dyDescent="0.35">
      <c r="A27" s="17"/>
      <c r="B27" s="18"/>
      <c r="C27" s="18"/>
      <c r="D27" s="17"/>
    </row>
    <row r="28" spans="1:4" x14ac:dyDescent="0.35">
      <c r="A28" s="17"/>
      <c r="B28" s="18"/>
      <c r="C28" s="18"/>
      <c r="D28" s="17"/>
    </row>
    <row r="29" spans="1:4" x14ac:dyDescent="0.35">
      <c r="A29" s="17"/>
      <c r="B29" s="18"/>
      <c r="C29" s="18"/>
      <c r="D29" s="17"/>
    </row>
    <row r="30" spans="1:4" x14ac:dyDescent="0.35">
      <c r="A30" s="17"/>
      <c r="B30" s="18"/>
      <c r="C30" s="18"/>
      <c r="D30" s="17"/>
    </row>
    <row r="31" spans="1:4" x14ac:dyDescent="0.35">
      <c r="A31" s="17"/>
      <c r="B31" s="18"/>
      <c r="C31" s="18"/>
      <c r="D31" s="17"/>
    </row>
    <row r="32" spans="1:4" x14ac:dyDescent="0.35">
      <c r="A32" s="17"/>
      <c r="B32" s="18"/>
      <c r="C32" s="18"/>
      <c r="D32" s="17"/>
    </row>
    <row r="33" spans="1:4" x14ac:dyDescent="0.35">
      <c r="A33" s="17"/>
      <c r="B33" s="18"/>
      <c r="C33" s="18"/>
      <c r="D33" s="17"/>
    </row>
    <row r="34" spans="1:4" x14ac:dyDescent="0.35">
      <c r="A34" s="17"/>
      <c r="B34" s="18"/>
      <c r="C34" s="18"/>
      <c r="D34" s="17"/>
    </row>
    <row r="35" spans="1:4" x14ac:dyDescent="0.35">
      <c r="A35" s="17"/>
      <c r="B35" s="18"/>
      <c r="C35" s="18"/>
      <c r="D35" s="17"/>
    </row>
    <row r="36" spans="1:4" x14ac:dyDescent="0.35">
      <c r="A36" s="17"/>
      <c r="B36" s="18"/>
      <c r="C36" s="18"/>
      <c r="D36" s="17"/>
    </row>
    <row r="37" spans="1:4" x14ac:dyDescent="0.35">
      <c r="A37" s="17"/>
      <c r="B37" s="18"/>
      <c r="C37" s="18"/>
      <c r="D37" s="17"/>
    </row>
    <row r="38" spans="1:4" x14ac:dyDescent="0.35">
      <c r="A38" s="17"/>
      <c r="B38" s="24"/>
      <c r="C38" s="24"/>
      <c r="D38" s="17"/>
    </row>
    <row r="39" spans="1:4" x14ac:dyDescent="0.35">
      <c r="A39" s="17"/>
      <c r="B39" s="18"/>
      <c r="C39" s="18"/>
      <c r="D39" s="17"/>
    </row>
    <row r="40" spans="1:4" x14ac:dyDescent="0.35">
      <c r="A40" s="17"/>
      <c r="B40" s="18"/>
      <c r="C40" s="18"/>
      <c r="D40" s="17"/>
    </row>
    <row r="41" spans="1:4" x14ac:dyDescent="0.35">
      <c r="A41" s="17"/>
      <c r="B41" s="18"/>
      <c r="C41" s="18"/>
      <c r="D41" s="17"/>
    </row>
    <row r="42" spans="1:4" x14ac:dyDescent="0.35">
      <c r="A42" s="17"/>
      <c r="B42" s="18"/>
      <c r="C42" s="18"/>
      <c r="D42" s="17"/>
    </row>
    <row r="43" spans="1:4" x14ac:dyDescent="0.35">
      <c r="A43" s="17"/>
      <c r="B43" s="25"/>
      <c r="C43" s="25"/>
      <c r="D43" s="17"/>
    </row>
    <row r="44" spans="1:4" x14ac:dyDescent="0.35">
      <c r="A44" s="17"/>
      <c r="B44" s="18"/>
      <c r="C44" s="18"/>
      <c r="D44" s="17"/>
    </row>
    <row r="45" spans="1:4" x14ac:dyDescent="0.35">
      <c r="A45" s="17"/>
      <c r="B45" s="18"/>
      <c r="C45" s="18"/>
      <c r="D45" s="17"/>
    </row>
    <row r="46" spans="1:4" x14ac:dyDescent="0.35">
      <c r="A46" s="17"/>
      <c r="B46" s="26"/>
      <c r="C46" s="26"/>
      <c r="D46" s="17"/>
    </row>
    <row r="47" spans="1:4" x14ac:dyDescent="0.35">
      <c r="A47" s="17"/>
      <c r="B47" s="27"/>
      <c r="C47" s="27"/>
      <c r="D47" s="17"/>
    </row>
    <row r="48" spans="1:4" x14ac:dyDescent="0.35">
      <c r="A48" s="17"/>
      <c r="B48" s="26"/>
      <c r="C48" s="26"/>
      <c r="D48" s="17"/>
    </row>
    <row r="49" spans="1:4" x14ac:dyDescent="0.35">
      <c r="A49" s="17"/>
      <c r="B49" s="26"/>
      <c r="C49" s="26"/>
      <c r="D49" s="17"/>
    </row>
    <row r="50" spans="1:4" x14ac:dyDescent="0.35">
      <c r="A50" s="17"/>
      <c r="B50" s="26"/>
      <c r="C50" s="26"/>
      <c r="D50" s="17"/>
    </row>
    <row r="51" spans="1:4" x14ac:dyDescent="0.35">
      <c r="A51" s="17"/>
      <c r="B51" s="26"/>
      <c r="C51" s="26"/>
      <c r="D51" s="17"/>
    </row>
    <row r="52" spans="1:4" x14ac:dyDescent="0.35">
      <c r="A52" s="17"/>
      <c r="B52" s="26"/>
      <c r="C52" s="26"/>
      <c r="D52" s="17"/>
    </row>
  </sheetData>
  <protectedRanges>
    <protectedRange sqref="I4" name="Range1"/>
  </protectedRanges>
  <pageMargins left="1.625" right="0.7" top="0.95833333333333337" bottom="0.75" header="0.3" footer="0.3"/>
  <pageSetup paperSize="9" orientation="portrait" horizontalDpi="1200" verticalDpi="1200" r:id="rId1"/>
  <headerFooter alignWithMargins="0">
    <oddHeader>&amp;L&amp;G&amp;R&amp;"Arial,Normal"&amp;10&amp;D</oddHeader>
    <oddFooter>&amp;C&amp;"Arial,Normal"&amp;10Sida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Renewable energy</vt:lpstr>
      <vt:lpstr>Green buildings</vt:lpstr>
      <vt:lpstr>Energy efficiency</vt:lpstr>
      <vt:lpstr>Clean transportation</vt:lpstr>
      <vt:lpstr>Waste management</vt:lpstr>
      <vt:lpstr>Water and wastewater management</vt:lpstr>
      <vt:lpstr>Climate change adaptation</vt:lpstr>
      <vt:lpstr>'Energy efficiency'!_GoBack</vt:lpstr>
      <vt:lpstr>'Renewable energy'!Print_Area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Törnblom</dc:creator>
  <cp:lastModifiedBy>Björn Bergstrand</cp:lastModifiedBy>
  <dcterms:created xsi:type="dcterms:W3CDTF">2018-03-08T13:23:46Z</dcterms:created>
  <dcterms:modified xsi:type="dcterms:W3CDTF">2019-04-04T12:59:26Z</dcterms:modified>
</cp:coreProperties>
</file>