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ildaadelborg/Desktop/"/>
    </mc:Choice>
  </mc:AlternateContent>
  <xr:revisionPtr revIDLastSave="0" documentId="13_ncr:1_{562F2FC6-3F15-3A45-8E64-7A213A04FE90}" xr6:coauthVersionLast="32" xr6:coauthVersionMax="32" xr10:uidLastSave="{00000000-0000-0000-0000-000000000000}"/>
  <bookViews>
    <workbookView xWindow="120" yWindow="460" windowWidth="18880" windowHeight="13840" firstSheet="1" activeTab="2" xr2:uid="{551F9EF5-1AAB-5445-BABE-F5EE523A13CF}"/>
  </bookViews>
  <sheets>
    <sheet name="Utbud + antal publicerade annon" sheetId="2" r:id="rId1"/>
    <sheet name="Andel prissänkta" sheetId="1" r:id="rId2"/>
    <sheet name="Priser per kvm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6" i="2"/>
  <c r="D17" i="2"/>
  <c r="D18" i="2"/>
  <c r="D19" i="2"/>
  <c r="D20" i="3"/>
  <c r="D19" i="3"/>
  <c r="D18" i="3"/>
  <c r="D17" i="3"/>
  <c r="D11" i="3"/>
  <c r="D10" i="3"/>
  <c r="D9" i="3"/>
  <c r="D8" i="3"/>
  <c r="D7" i="1" l="1"/>
  <c r="D8" i="1"/>
  <c r="D9" i="1"/>
  <c r="D10" i="1"/>
</calcChain>
</file>

<file path=xl/sharedStrings.xml><?xml version="1.0" encoding="utf-8"?>
<sst xmlns="http://schemas.openxmlformats.org/spreadsheetml/2006/main" count="55" uniqueCount="24">
  <si>
    <t>Utbud (st)</t>
  </si>
  <si>
    <t>Antal publicerade annonser (st)</t>
  </si>
  <si>
    <t>Kvadratmeterpris på publicerade annonser (medel) (kr/m²)</t>
  </si>
  <si>
    <t>Kvadratmeterpris på utbud (medel) (kr/m²)</t>
  </si>
  <si>
    <t>Område</t>
  </si>
  <si>
    <t>2017 jan-jun</t>
  </si>
  <si>
    <t>2018 jan-jun</t>
  </si>
  <si>
    <t>Stockholm</t>
  </si>
  <si>
    <t>Göteborg</t>
  </si>
  <si>
    <t>Sverige</t>
  </si>
  <si>
    <t>Malmö</t>
  </si>
  <si>
    <t>Skillnad (%)</t>
  </si>
  <si>
    <t>Andel prissänkta (%)</t>
  </si>
  <si>
    <t>Skillnad (%-andelar)</t>
  </si>
  <si>
    <t>Utbud</t>
  </si>
  <si>
    <t>Antal objekt som någon gång under perioden varit till salu</t>
  </si>
  <si>
    <t>Antal publicerade annonser</t>
  </si>
  <si>
    <t>Antal annonser som publicerats under perioden. Återpubliceringar räknas inte med.</t>
  </si>
  <si>
    <t>Andel prissänkta</t>
  </si>
  <si>
    <t>Antal prissänkta delat med utbud, dvs andelen objekt som har varit till salu någon gång under perioden som någon gång har prissänkts</t>
  </si>
  <si>
    <t>Kvadratmeterpris på publicerade annonser (medel)</t>
  </si>
  <si>
    <t>Medelvärdet av utropspriset per kvadratmeter för annonser som publicerats under perioden</t>
  </si>
  <si>
    <t>Kvadratmeterpris på utbud (medel)</t>
  </si>
  <si>
    <t>Medelvärdet av utropspriset per kvadratmeter för annonser som varit till salu någon gång under perioden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</si>
</sst>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3"/>
      <color rgb="FF333333"/>
      <name val="Helvetica Neue"/>
      <family val="2"/>
    </font>
    <font>
      <sz val="13"/>
      <color rgb="FF333333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2"/>
    <xf numFmtId="9" fontId="0" fillId="0" borderId="0" xfId="1" applyFont="1"/>
    <xf numFmtId="0" fontId="4" fillId="0" borderId="0" xfId="0" applyFont="1"/>
    <xf numFmtId="0" fontId="5" fillId="0" borderId="0" xfId="0" applyFont="1"/>
  </cellXfs>
  <cellStyles count="3">
    <cellStyle name="Hyperlänk" xfId="2" builtinId="8"/>
    <cellStyle name="Normal" xfId="0" builtinId="0"/>
    <cellStyle name="Procent" xfId="1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DCB1E1-04AB-464C-98BB-59E0BF4E823A}" name="Tabell1" displayName="Tabell1" ref="A6:D10" totalsRowShown="0" headerRowDxfId="1">
  <autoFilter ref="A6:D10" xr:uid="{0CCB4DAD-D499-1640-9B38-4038CAF1B2AF}"/>
  <tableColumns count="4">
    <tableColumn id="1" xr3:uid="{B98F112F-7C09-E847-A5FB-BB8CA8E6307A}" name="Område" dataCellStyle="Hyperlänk"/>
    <tableColumn id="2" xr3:uid="{711BCFD3-D8FD-1245-AFB6-A80696EA3481}" name="2017 jan-jun"/>
    <tableColumn id="3" xr3:uid="{12937714-9052-074F-B7B1-0D49B390B7B8}" name="2018 jan-jun"/>
    <tableColumn id="4" xr3:uid="{321D38FF-4941-254D-AF11-4CE26950E6E7}" name="Skillnad (%)" dataCellStyle="Procent">
      <calculatedColumnFormula>(Tabell1[[#This Row],[2018 jan-jun]]-Tabell1[[#This Row],[2017 jan-jun]])/Tabell1[[#This Row],[2017 jan-jun]]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E448D5-6BCF-E143-9677-8CA1AB25CAF1}" name="Tabell4" displayName="Tabell4" ref="A15:D19" totalsRowShown="0" headerRowDxfId="0">
  <autoFilter ref="A15:D19" xr:uid="{814DEE9D-EBE1-C24A-84CA-E1CBF53E85C0}"/>
  <tableColumns count="4">
    <tableColumn id="1" xr3:uid="{FFC2B287-9B36-6C48-8FFD-E7F06F5DEE0A}" name="Område" dataCellStyle="Hyperlänk"/>
    <tableColumn id="2" xr3:uid="{ADD16633-BA32-FF4B-8E34-EB740D5B227A}" name="2017 jan-jun"/>
    <tableColumn id="3" xr3:uid="{227BD928-0D27-034C-8545-0545D7153F69}" name="2018 jan-jun"/>
    <tableColumn id="4" xr3:uid="{B75F64BF-FB73-9B4E-B8C3-DF241CA29273}" name="Skillnad (%)" dataCellStyle="Procent">
      <calculatedColumnFormula>(Tabell4[[#This Row],[2018 jan-jun]]-Tabell4[[#This Row],[2017 jan-jun]])/Tabell4[[#This Row],[2017 jan-jun]]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8B6F0A6-00E2-CD40-A852-799308D81525}" name="Tabell5" displayName="Tabell5" ref="A6:D10" totalsRowShown="0" headerRowDxfId="5">
  <autoFilter ref="A6:D10" xr:uid="{8777B05E-3632-C940-B5D8-25707B6140F9}"/>
  <tableColumns count="4">
    <tableColumn id="1" xr3:uid="{9A69EB4D-CE01-964D-AFD3-3273A74693AD}" name="Område" dataCellStyle="Hyperlänk"/>
    <tableColumn id="2" xr3:uid="{6140740A-ECAC-A54A-A5DB-2CD4DB01B95D}" name="2017 jan-jun"/>
    <tableColumn id="3" xr3:uid="{3278F304-0628-964C-A15C-394AA576BFF3}" name="2018 jan-jun"/>
    <tableColumn id="4" xr3:uid="{ACD3D127-6FED-8C46-B5AA-9DB9BC48925F}" name="Skillnad (%-andelar)" dataDxfId="4">
      <calculatedColumnFormula>Tabell5[[#This Row],[2018 jan-jun]]-Tabell5[[#This Row],[2017 jan-jun]]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4EF147-ACA3-C94E-B099-0F9642BC2E50}" name="Tabell2" displayName="Tabell2" ref="A7:D11" totalsRowShown="0" headerRowDxfId="3">
  <autoFilter ref="A7:D11" xr:uid="{F285B8CD-12A9-8949-8167-F221805B72B7}"/>
  <tableColumns count="4">
    <tableColumn id="1" xr3:uid="{0021950B-3F7D-9443-8D58-187F9875D357}" name="Område" dataCellStyle="Hyperlänk"/>
    <tableColumn id="2" xr3:uid="{ADCAF4C7-5706-6442-B239-063D1AE1BB8F}" name="2017 jan-jun"/>
    <tableColumn id="3" xr3:uid="{C63B6FBB-84AC-354E-B44F-4FD10233941B}" name="2018 jan-jun"/>
    <tableColumn id="4" xr3:uid="{C2453732-1415-9845-A52E-603252D02BE5}" name="Skillnad (%)" dataCellStyle="Procent">
      <calculatedColumnFormula>(Tabell2[[#This Row],[2018 jan-jun]]-Tabell2[[#This Row],[2017 jan-jun]])/Tabell2[[#This Row],[2017 jan-jun]]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6DEE47-454C-BF4D-81DB-500BC4321545}" name="Tabell3" displayName="Tabell3" ref="A16:D20" totalsRowShown="0" headerRowDxfId="2">
  <autoFilter ref="A16:D20" xr:uid="{BAA62B74-09FD-4740-8375-766E5571ECAE}"/>
  <tableColumns count="4">
    <tableColumn id="1" xr3:uid="{60431BC4-9DDF-4F47-8FD6-F2CEA8E2F641}" name="Område" dataCellStyle="Hyperlänk"/>
    <tableColumn id="2" xr3:uid="{08CA75B8-1270-7044-A37A-32AFD295F2C1}" name="2017 jan-jun"/>
    <tableColumn id="3" xr3:uid="{19D034BE-9133-4941-8953-E6B5913C3BF6}" name="2018 jan-jun"/>
    <tableColumn id="4" xr3:uid="{F86D1948-CF5E-4B49-B8BF-719A804DC4DC}" name="Skillnad (%)" dataCellStyle="Procent">
      <calculatedColumnFormula>(Tabell3[[#This Row],[2018 jan-jun]]-Tabell3[[#This Row],[2017 jan-jun]])/Tabell3[[#This Row],[2017 jan-jun]]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oli.se/malmo/78/" TargetMode="External"/><Relationship Id="rId3" Type="http://schemas.openxmlformats.org/officeDocument/2006/relationships/hyperlink" Target="https://www.booli.se/sverige/77104/" TargetMode="External"/><Relationship Id="rId7" Type="http://schemas.openxmlformats.org/officeDocument/2006/relationships/hyperlink" Target="https://www.booli.se/sverige/77104/" TargetMode="External"/><Relationship Id="rId2" Type="http://schemas.openxmlformats.org/officeDocument/2006/relationships/hyperlink" Target="https://www.booli.se/goteborg/22/" TargetMode="External"/><Relationship Id="rId1" Type="http://schemas.openxmlformats.org/officeDocument/2006/relationships/hyperlink" Target="https://www.booli.se/stockholm/1/" TargetMode="External"/><Relationship Id="rId6" Type="http://schemas.openxmlformats.org/officeDocument/2006/relationships/hyperlink" Target="https://www.booli.se/goteborg/22/" TargetMode="External"/><Relationship Id="rId5" Type="http://schemas.openxmlformats.org/officeDocument/2006/relationships/hyperlink" Target="https://www.booli.se/stockholm/1/" TargetMode="External"/><Relationship Id="rId10" Type="http://schemas.openxmlformats.org/officeDocument/2006/relationships/table" Target="../tables/table2.xml"/><Relationship Id="rId4" Type="http://schemas.openxmlformats.org/officeDocument/2006/relationships/hyperlink" Target="https://www.booli.se/malmo/78/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oli.se/goteborg/22/" TargetMode="External"/><Relationship Id="rId2" Type="http://schemas.openxmlformats.org/officeDocument/2006/relationships/hyperlink" Target="https://www.booli.se/sverige/77104/" TargetMode="External"/><Relationship Id="rId1" Type="http://schemas.openxmlformats.org/officeDocument/2006/relationships/hyperlink" Target="https://www.booli.se/stockholm/1/" TargetMode="External"/><Relationship Id="rId5" Type="http://schemas.openxmlformats.org/officeDocument/2006/relationships/table" Target="../tables/table3.xml"/><Relationship Id="rId4" Type="http://schemas.openxmlformats.org/officeDocument/2006/relationships/hyperlink" Target="https://www.booli.se/malmo/78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oli.se/malmo/78/" TargetMode="External"/><Relationship Id="rId3" Type="http://schemas.openxmlformats.org/officeDocument/2006/relationships/hyperlink" Target="https://www.booli.se/sverige/77104/" TargetMode="External"/><Relationship Id="rId7" Type="http://schemas.openxmlformats.org/officeDocument/2006/relationships/hyperlink" Target="https://www.booli.se/sverige/77104/" TargetMode="External"/><Relationship Id="rId2" Type="http://schemas.openxmlformats.org/officeDocument/2006/relationships/hyperlink" Target="https://www.booli.se/goteborg/22/" TargetMode="External"/><Relationship Id="rId1" Type="http://schemas.openxmlformats.org/officeDocument/2006/relationships/hyperlink" Target="https://www.booli.se/stockholm/1/" TargetMode="External"/><Relationship Id="rId6" Type="http://schemas.openxmlformats.org/officeDocument/2006/relationships/hyperlink" Target="https://www.booli.se/goteborg/22/" TargetMode="External"/><Relationship Id="rId5" Type="http://schemas.openxmlformats.org/officeDocument/2006/relationships/hyperlink" Target="https://www.booli.se/stockholm/1/" TargetMode="External"/><Relationship Id="rId10" Type="http://schemas.openxmlformats.org/officeDocument/2006/relationships/table" Target="../tables/table5.xml"/><Relationship Id="rId4" Type="http://schemas.openxmlformats.org/officeDocument/2006/relationships/hyperlink" Target="https://www.booli.se/malmo/78/" TargetMode="External"/><Relationship Id="rId9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D329-2682-7F44-A41C-78AF001F6707}">
  <dimension ref="A5:D26"/>
  <sheetViews>
    <sheetView workbookViewId="0">
      <selection activeCell="A25" sqref="A25:A26"/>
    </sheetView>
  </sheetViews>
  <sheetFormatPr baseColWidth="10" defaultRowHeight="16" x14ac:dyDescent="0.2"/>
  <sheetData>
    <row r="5" spans="1:4" x14ac:dyDescent="0.2">
      <c r="A5" s="1"/>
      <c r="B5" s="1" t="s">
        <v>0</v>
      </c>
    </row>
    <row r="6" spans="1:4" x14ac:dyDescent="0.2">
      <c r="A6" s="1" t="s">
        <v>4</v>
      </c>
      <c r="B6" s="1" t="s">
        <v>5</v>
      </c>
      <c r="C6" s="1" t="s">
        <v>6</v>
      </c>
      <c r="D6" s="1" t="s">
        <v>11</v>
      </c>
    </row>
    <row r="7" spans="1:4" x14ac:dyDescent="0.2">
      <c r="A7" s="2" t="s">
        <v>7</v>
      </c>
      <c r="B7">
        <v>4228</v>
      </c>
      <c r="C7">
        <v>4506</v>
      </c>
      <c r="D7" s="3">
        <f>(Tabell1[[#This Row],[2018 jan-jun]]-Tabell1[[#This Row],[2017 jan-jun]])/Tabell1[[#This Row],[2017 jan-jun]]</f>
        <v>6.5752128666035956E-2</v>
      </c>
    </row>
    <row r="8" spans="1:4" x14ac:dyDescent="0.2">
      <c r="A8" s="2" t="s">
        <v>8</v>
      </c>
      <c r="B8">
        <v>1323</v>
      </c>
      <c r="C8">
        <v>2731</v>
      </c>
      <c r="D8" s="3">
        <f>(Tabell1[[#This Row],[2018 jan-jun]]-Tabell1[[#This Row],[2017 jan-jun]])/Tabell1[[#This Row],[2017 jan-jun]]</f>
        <v>1.0642479213907785</v>
      </c>
    </row>
    <row r="9" spans="1:4" x14ac:dyDescent="0.2">
      <c r="A9" s="2" t="s">
        <v>9</v>
      </c>
      <c r="B9">
        <v>26881</v>
      </c>
      <c r="C9">
        <v>33752</v>
      </c>
      <c r="D9" s="3">
        <f>(Tabell1[[#This Row],[2018 jan-jun]]-Tabell1[[#This Row],[2017 jan-jun]])/Tabell1[[#This Row],[2017 jan-jun]]</f>
        <v>0.2556080502957479</v>
      </c>
    </row>
    <row r="10" spans="1:4" x14ac:dyDescent="0.2">
      <c r="A10" s="2" t="s">
        <v>10</v>
      </c>
      <c r="B10">
        <v>1572</v>
      </c>
      <c r="C10">
        <v>1755</v>
      </c>
      <c r="D10" s="3">
        <f>(Tabell1[[#This Row],[2018 jan-jun]]-Tabell1[[#This Row],[2017 jan-jun]])/Tabell1[[#This Row],[2017 jan-jun]]</f>
        <v>0.11641221374045801</v>
      </c>
    </row>
    <row r="14" spans="1:4" x14ac:dyDescent="0.2">
      <c r="B14" s="1" t="s">
        <v>1</v>
      </c>
    </row>
    <row r="15" spans="1:4" x14ac:dyDescent="0.2">
      <c r="A15" s="1" t="s">
        <v>4</v>
      </c>
      <c r="B15" s="1" t="s">
        <v>5</v>
      </c>
      <c r="C15" s="1" t="s">
        <v>6</v>
      </c>
      <c r="D15" s="1" t="s">
        <v>11</v>
      </c>
    </row>
    <row r="16" spans="1:4" x14ac:dyDescent="0.2">
      <c r="A16" s="2" t="s">
        <v>7</v>
      </c>
      <c r="B16">
        <v>2361</v>
      </c>
      <c r="C16">
        <v>972</v>
      </c>
      <c r="D16" s="3">
        <f>(Tabell4[[#This Row],[2018 jan-jun]]-Tabell4[[#This Row],[2017 jan-jun]])/Tabell4[[#This Row],[2017 jan-jun]]</f>
        <v>-0.58831003811944094</v>
      </c>
    </row>
    <row r="17" spans="1:4" x14ac:dyDescent="0.2">
      <c r="A17" s="2" t="s">
        <v>8</v>
      </c>
      <c r="B17">
        <v>939</v>
      </c>
      <c r="C17">
        <v>1533</v>
      </c>
      <c r="D17" s="3">
        <f>(Tabell4[[#This Row],[2018 jan-jun]]-Tabell4[[#This Row],[2017 jan-jun]])/Tabell4[[#This Row],[2017 jan-jun]]</f>
        <v>0.63258785942492013</v>
      </c>
    </row>
    <row r="18" spans="1:4" x14ac:dyDescent="0.2">
      <c r="A18" s="2" t="s">
        <v>9</v>
      </c>
      <c r="B18">
        <v>16913</v>
      </c>
      <c r="C18">
        <v>14365</v>
      </c>
      <c r="D18" s="3">
        <f>(Tabell4[[#This Row],[2018 jan-jun]]-Tabell4[[#This Row],[2017 jan-jun]])/Tabell4[[#This Row],[2017 jan-jun]]</f>
        <v>-0.15065334358186011</v>
      </c>
    </row>
    <row r="19" spans="1:4" x14ac:dyDescent="0.2">
      <c r="A19" s="2" t="s">
        <v>10</v>
      </c>
      <c r="B19">
        <v>1124</v>
      </c>
      <c r="C19">
        <v>674</v>
      </c>
      <c r="D19" s="3">
        <f>(Tabell4[[#This Row],[2018 jan-jun]]-Tabell4[[#This Row],[2017 jan-jun]])/Tabell4[[#This Row],[2017 jan-jun]]</f>
        <v>-0.40035587188612098</v>
      </c>
    </row>
    <row r="22" spans="1:4" ht="17" x14ac:dyDescent="0.2">
      <c r="A22" s="4" t="s">
        <v>14</v>
      </c>
    </row>
    <row r="23" spans="1:4" ht="17" x14ac:dyDescent="0.2">
      <c r="A23" s="5" t="s">
        <v>15</v>
      </c>
    </row>
    <row r="25" spans="1:4" ht="17" x14ac:dyDescent="0.2">
      <c r="A25" s="4" t="s">
        <v>16</v>
      </c>
    </row>
    <row r="26" spans="1:4" ht="17" x14ac:dyDescent="0.2">
      <c r="A26" s="5" t="s">
        <v>17</v>
      </c>
    </row>
  </sheetData>
  <hyperlinks>
    <hyperlink ref="A7" r:id="rId1" display="https://www.booli.se/stockholm/1/" xr:uid="{5063898A-7424-384B-905D-C490A036ECC2}"/>
    <hyperlink ref="A8" r:id="rId2" display="https://www.booli.se/goteborg/22/" xr:uid="{BAD1A266-CC40-E748-8797-B996EA9F437C}"/>
    <hyperlink ref="A9" r:id="rId3" display="https://www.booli.se/sverige/77104/" xr:uid="{3B8692E6-75CB-F642-B8B6-7EB6B602E0F9}"/>
    <hyperlink ref="A10" r:id="rId4" display="https://www.booli.se/malmo/78/" xr:uid="{5460C42C-E20F-E943-B1B3-EF68E91A37F5}"/>
    <hyperlink ref="A16" r:id="rId5" display="https://www.booli.se/stockholm/1/" xr:uid="{673F3A13-7D49-2F49-8176-35F0458947BA}"/>
    <hyperlink ref="A17" r:id="rId6" display="https://www.booli.se/goteborg/22/" xr:uid="{7EEB63D6-1EB7-754E-8B75-32EB772E5C4A}"/>
    <hyperlink ref="A18" r:id="rId7" display="https://www.booli.se/sverige/77104/" xr:uid="{E0DE9CB0-2CBE-D446-AD5E-7B0D2A55366B}"/>
    <hyperlink ref="A19" r:id="rId8" display="https://www.booli.se/malmo/78/" xr:uid="{ED1DF35B-5ED8-5E4B-9B5A-250FBEE5E660}"/>
  </hyperlinks>
  <pageMargins left="0.7" right="0.7" top="0.75" bottom="0.75" header="0.3" footer="0.3"/>
  <tableParts count="2"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C1A8-EB0F-4C4D-81A3-9B7DEBC61D6A}">
  <dimension ref="A5:D14"/>
  <sheetViews>
    <sheetView workbookViewId="0">
      <selection activeCell="A13" sqref="A13:A14"/>
    </sheetView>
  </sheetViews>
  <sheetFormatPr baseColWidth="10" defaultRowHeight="16" x14ac:dyDescent="0.2"/>
  <cols>
    <col min="2" max="4" width="13.6640625" customWidth="1"/>
  </cols>
  <sheetData>
    <row r="5" spans="1:4" x14ac:dyDescent="0.2">
      <c r="A5" s="1"/>
      <c r="B5" s="1" t="s">
        <v>12</v>
      </c>
    </row>
    <row r="6" spans="1:4" x14ac:dyDescent="0.2">
      <c r="A6" s="1" t="s">
        <v>4</v>
      </c>
      <c r="B6" s="1" t="s">
        <v>5</v>
      </c>
      <c r="C6" s="1" t="s">
        <v>6</v>
      </c>
      <c r="D6" s="1" t="s">
        <v>13</v>
      </c>
    </row>
    <row r="7" spans="1:4" x14ac:dyDescent="0.2">
      <c r="A7" s="2" t="s">
        <v>7</v>
      </c>
      <c r="B7">
        <v>3.4</v>
      </c>
      <c r="C7">
        <v>10.1</v>
      </c>
      <c r="D7">
        <f>Tabell5[[#This Row],[2018 jan-jun]]-Tabell5[[#This Row],[2017 jan-jun]]</f>
        <v>6.6999999999999993</v>
      </c>
    </row>
    <row r="8" spans="1:4" x14ac:dyDescent="0.2">
      <c r="A8" s="2" t="s">
        <v>9</v>
      </c>
      <c r="B8">
        <v>2.2000000000000002</v>
      </c>
      <c r="C8">
        <v>6.6</v>
      </c>
      <c r="D8">
        <f>Tabell5[[#This Row],[2018 jan-jun]]-Tabell5[[#This Row],[2017 jan-jun]]</f>
        <v>4.3999999999999995</v>
      </c>
    </row>
    <row r="9" spans="1:4" x14ac:dyDescent="0.2">
      <c r="A9" s="2" t="s">
        <v>8</v>
      </c>
      <c r="B9">
        <v>2.2000000000000002</v>
      </c>
      <c r="C9">
        <v>5.8</v>
      </c>
      <c r="D9">
        <f>Tabell5[[#This Row],[2018 jan-jun]]-Tabell5[[#This Row],[2017 jan-jun]]</f>
        <v>3.5999999999999996</v>
      </c>
    </row>
    <row r="10" spans="1:4" x14ac:dyDescent="0.2">
      <c r="A10" s="2" t="s">
        <v>10</v>
      </c>
      <c r="B10">
        <v>0.1</v>
      </c>
      <c r="C10">
        <v>0.3</v>
      </c>
      <c r="D10">
        <f>Tabell5[[#This Row],[2018 jan-jun]]-Tabell5[[#This Row],[2017 jan-jun]]</f>
        <v>0.19999999999999998</v>
      </c>
    </row>
    <row r="13" spans="1:4" ht="17" x14ac:dyDescent="0.2">
      <c r="A13" s="4" t="s">
        <v>18</v>
      </c>
    </row>
    <row r="14" spans="1:4" ht="17" x14ac:dyDescent="0.2">
      <c r="A14" s="5" t="s">
        <v>19</v>
      </c>
    </row>
  </sheetData>
  <hyperlinks>
    <hyperlink ref="A7" r:id="rId1" display="https://www.booli.se/stockholm/1/" xr:uid="{43B89994-4B7E-DA45-91B3-27A2904640A9}"/>
    <hyperlink ref="A8" r:id="rId2" display="https://www.booli.se/sverige/77104/" xr:uid="{F88C743A-1945-1F46-BDA0-A99F0A74E46E}"/>
    <hyperlink ref="A9" r:id="rId3" display="https://www.booli.se/goteborg/22/" xr:uid="{65AE7B92-4E1F-AB49-973F-4544FD79F4E6}"/>
    <hyperlink ref="A10" r:id="rId4" display="https://www.booli.se/malmo/78/" xr:uid="{4E047900-35D4-4E41-A606-308D256CAFB0}"/>
  </hyperlinks>
  <pageMargins left="0.7" right="0.7" top="0.75" bottom="0.75" header="0.3" footer="0.3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F85A-E26F-5741-8F6A-A5CCBE847CC9}">
  <dimension ref="A6:D27"/>
  <sheetViews>
    <sheetView tabSelected="1" workbookViewId="0">
      <selection activeCell="E4" sqref="E4"/>
    </sheetView>
  </sheetViews>
  <sheetFormatPr baseColWidth="10" defaultRowHeight="16" x14ac:dyDescent="0.2"/>
  <sheetData>
    <row r="6" spans="1:4" x14ac:dyDescent="0.2">
      <c r="B6" s="1" t="s">
        <v>3</v>
      </c>
    </row>
    <row r="7" spans="1:4" x14ac:dyDescent="0.2">
      <c r="A7" s="1" t="s">
        <v>4</v>
      </c>
      <c r="B7" s="1" t="s">
        <v>5</v>
      </c>
      <c r="C7" s="1" t="s">
        <v>6</v>
      </c>
      <c r="D7" s="1" t="s">
        <v>11</v>
      </c>
    </row>
    <row r="8" spans="1:4" x14ac:dyDescent="0.2">
      <c r="A8" s="2" t="s">
        <v>7</v>
      </c>
      <c r="B8">
        <v>75000</v>
      </c>
      <c r="C8">
        <v>73800</v>
      </c>
      <c r="D8" s="3">
        <f>(Tabell2[[#This Row],[2018 jan-jun]]-Tabell2[[#This Row],[2017 jan-jun]])/Tabell2[[#This Row],[2017 jan-jun]]</f>
        <v>-1.6E-2</v>
      </c>
    </row>
    <row r="9" spans="1:4" x14ac:dyDescent="0.2">
      <c r="A9" s="2" t="s">
        <v>8</v>
      </c>
      <c r="B9">
        <v>55100</v>
      </c>
      <c r="C9">
        <v>54500</v>
      </c>
      <c r="D9" s="3">
        <f>(Tabell2[[#This Row],[2018 jan-jun]]-Tabell2[[#This Row],[2017 jan-jun]])/Tabell2[[#This Row],[2017 jan-jun]]</f>
        <v>-1.0889292196007259E-2</v>
      </c>
    </row>
    <row r="10" spans="1:4" x14ac:dyDescent="0.2">
      <c r="A10" s="2" t="s">
        <v>9</v>
      </c>
      <c r="B10">
        <v>46900</v>
      </c>
      <c r="C10">
        <v>46600</v>
      </c>
      <c r="D10" s="3">
        <f>(Tabell2[[#This Row],[2018 jan-jun]]-Tabell2[[#This Row],[2017 jan-jun]])/Tabell2[[#This Row],[2017 jan-jun]]</f>
        <v>-6.3965884861407248E-3</v>
      </c>
    </row>
    <row r="11" spans="1:4" x14ac:dyDescent="0.2">
      <c r="A11" s="2" t="s">
        <v>10</v>
      </c>
      <c r="B11">
        <v>35300</v>
      </c>
      <c r="C11">
        <v>37900</v>
      </c>
      <c r="D11" s="3">
        <f>(Tabell2[[#This Row],[2018 jan-jun]]-Tabell2[[#This Row],[2017 jan-jun]])/Tabell2[[#This Row],[2017 jan-jun]]</f>
        <v>7.3654390934844188E-2</v>
      </c>
    </row>
    <row r="12" spans="1:4" x14ac:dyDescent="0.2">
      <c r="A12" s="2"/>
    </row>
    <row r="15" spans="1:4" x14ac:dyDescent="0.2">
      <c r="B15" s="1" t="s">
        <v>2</v>
      </c>
    </row>
    <row r="16" spans="1:4" x14ac:dyDescent="0.2">
      <c r="A16" s="1" t="s">
        <v>4</v>
      </c>
      <c r="B16" s="1" t="s">
        <v>5</v>
      </c>
      <c r="C16" s="1" t="s">
        <v>6</v>
      </c>
      <c r="D16" s="1" t="s">
        <v>11</v>
      </c>
    </row>
    <row r="17" spans="1:4" x14ac:dyDescent="0.2">
      <c r="A17" s="2" t="s">
        <v>7</v>
      </c>
      <c r="B17">
        <v>76300</v>
      </c>
      <c r="C17">
        <v>70400</v>
      </c>
      <c r="D17" s="3">
        <f>(Tabell3[[#This Row],[2018 jan-jun]]-Tabell3[[#This Row],[2017 jan-jun]])/Tabell3[[#This Row],[2017 jan-jun]]</f>
        <v>-7.7326343381389259E-2</v>
      </c>
    </row>
    <row r="18" spans="1:4" x14ac:dyDescent="0.2">
      <c r="A18" s="2" t="s">
        <v>8</v>
      </c>
      <c r="B18">
        <v>54900</v>
      </c>
      <c r="C18">
        <v>51400</v>
      </c>
      <c r="D18" s="3">
        <f>(Tabell3[[#This Row],[2018 jan-jun]]-Tabell3[[#This Row],[2017 jan-jun]])/Tabell3[[#This Row],[2017 jan-jun]]</f>
        <v>-6.3752276867030971E-2</v>
      </c>
    </row>
    <row r="19" spans="1:4" x14ac:dyDescent="0.2">
      <c r="A19" s="2" t="s">
        <v>9</v>
      </c>
      <c r="B19">
        <v>46600</v>
      </c>
      <c r="C19">
        <v>42300</v>
      </c>
      <c r="D19" s="3">
        <f>(Tabell3[[#This Row],[2018 jan-jun]]-Tabell3[[#This Row],[2017 jan-jun]])/Tabell3[[#This Row],[2017 jan-jun]]</f>
        <v>-9.2274678111587988E-2</v>
      </c>
    </row>
    <row r="20" spans="1:4" x14ac:dyDescent="0.2">
      <c r="A20" s="2" t="s">
        <v>10</v>
      </c>
      <c r="B20">
        <v>35800</v>
      </c>
      <c r="C20">
        <v>35500</v>
      </c>
      <c r="D20" s="3">
        <f>(Tabell3[[#This Row],[2018 jan-jun]]-Tabell3[[#This Row],[2017 jan-jun]])/Tabell3[[#This Row],[2017 jan-jun]]</f>
        <v>-8.3798882681564244E-3</v>
      </c>
    </row>
    <row r="23" spans="1:4" ht="17" x14ac:dyDescent="0.2">
      <c r="A23" s="4" t="s">
        <v>20</v>
      </c>
    </row>
    <row r="24" spans="1:4" ht="17" x14ac:dyDescent="0.2">
      <c r="A24" s="5" t="s">
        <v>21</v>
      </c>
    </row>
    <row r="26" spans="1:4" ht="17" x14ac:dyDescent="0.2">
      <c r="A26" s="4" t="s">
        <v>22</v>
      </c>
    </row>
    <row r="27" spans="1:4" ht="17" x14ac:dyDescent="0.2">
      <c r="A27" s="5" t="s">
        <v>23</v>
      </c>
    </row>
  </sheetData>
  <hyperlinks>
    <hyperlink ref="A8" r:id="rId1" display="https://www.booli.se/stockholm/1/" xr:uid="{D9B6832A-C3D2-8A4C-BF98-38BBC14B1265}"/>
    <hyperlink ref="A9" r:id="rId2" display="https://www.booli.se/goteborg/22/" xr:uid="{7EFCA2D3-8734-3C4A-87E7-379E735F00FE}"/>
    <hyperlink ref="A10" r:id="rId3" display="https://www.booli.se/sverige/77104/" xr:uid="{5344FCD0-B899-C042-BE44-B6D4588A6A9D}"/>
    <hyperlink ref="A11" r:id="rId4" display="https://www.booli.se/malmo/78/" xr:uid="{A6CCACBB-9E02-2244-861A-91CDC1CD6956}"/>
    <hyperlink ref="A17" r:id="rId5" display="https://www.booli.se/stockholm/1/" xr:uid="{3FC3C434-5686-234B-B002-BDFF497F9960}"/>
    <hyperlink ref="A18" r:id="rId6" display="https://www.booli.se/goteborg/22/" xr:uid="{09442404-EFEC-614E-A3D2-A06491D7D380}"/>
    <hyperlink ref="A19" r:id="rId7" display="https://www.booli.se/sverige/77104/" xr:uid="{31218DD0-033C-4A48-AD7D-623B0DF31A69}"/>
    <hyperlink ref="A20" r:id="rId8" display="https://www.booli.se/malmo/78/" xr:uid="{82511CE8-1BFC-C54F-87D4-74927E45D4E7}"/>
  </hyperlinks>
  <pageMargins left="0.7" right="0.7" top="0.75" bottom="0.75" header="0.3" footer="0.3"/>
  <tableParts count="2"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Utbud + antal publicerade annon</vt:lpstr>
      <vt:lpstr>Andel prissänkta</vt:lpstr>
      <vt:lpstr>Priser per kvm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Matilda Adelborg</dc:creator>
  <cp:lastModifiedBy>Matilda Adelborg</cp:lastModifiedBy>
  <dcterms:created xsi:type="dcterms:W3CDTF">2018-07-02T07:31:53Z</dcterms:created>
  <dcterms:modified xsi:type="dcterms:W3CDTF">2018-07-02T12:47:25Z</dcterms:modified>
</cp:coreProperties>
</file>